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-120" yWindow="-120" windowWidth="20640" windowHeight="11160" tabRatio="743" firstSheet="1" activeTab="1"/>
  </bookViews>
  <sheets>
    <sheet name="Раздел0" sheetId="35" r:id="rId1"/>
    <sheet name="Раздел1" sheetId="2" r:id="rId2"/>
    <sheet name="Раздел2" sheetId="5" r:id="rId3"/>
    <sheet name="Раздел3" sheetId="16" r:id="rId4"/>
    <sheet name="Раздел4" sheetId="36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</sheets>
  <externalReferences>
    <externalReference r:id="rId15"/>
  </externalReferences>
  <definedNames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Раздел2!$B$9:$U$214</definedName>
    <definedName name="_xlnm.Print_Titles" localSheetId="1">Раздел1!#REF!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Раздел6!$B:$C,Раздел6!$3:$6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6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Р0" localSheetId="9">#REF!</definedName>
    <definedName name="Р0">#REF!</definedName>
    <definedName name="Р0_данные" localSheetId="9">#REF!</definedName>
    <definedName name="Р0_данные">#REF!</definedName>
    <definedName name="Р0_реквизиты" localSheetId="9">#REF!</definedName>
    <definedName name="Р0_реквизиты">#REF!</definedName>
    <definedName name="Р0_реквизиты_адрес" localSheetId="9">#REF!</definedName>
    <definedName name="Р0_реквизиты_адрес">#REF!</definedName>
    <definedName name="Р0_реквизиты_организация" localSheetId="9">#REF!</definedName>
    <definedName name="Р0_реквизиты_организация">#REF!</definedName>
    <definedName name="Р0_табл" localSheetId="9">#REF!</definedName>
    <definedName name="Р0_табл">#REF!</definedName>
    <definedName name="Р0_табл_тело" localSheetId="9">#REF!</definedName>
    <definedName name="Р0_табл_тело">#REF!</definedName>
    <definedName name="Р0_табл_шапка" localSheetId="9">#REF!</definedName>
    <definedName name="Р0_табл_шапка">#REF!</definedName>
    <definedName name="Р0_табл_шапка_гр01" localSheetId="9">#REF!</definedName>
    <definedName name="Р0_табл_шапка_гр01">#REF!</definedName>
    <definedName name="Р0_табл_шапка_гр02" localSheetId="9">#REF!</definedName>
    <definedName name="Р0_табл_шапка_гр02">#REF!</definedName>
    <definedName name="Р0_табл_шапка_гр03" localSheetId="9">#REF!</definedName>
    <definedName name="Р0_табл_шапка_гр03">#REF!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Раздел13!$A$1:$H$44</definedName>
    <definedName name="Р12_данные">Раздел13!$B$1:$G$44</definedName>
    <definedName name="Р12_реквизиты">Раздел13!$B$36:$G$44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Раздел13!$B$37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Раздел13!$C$40</definedName>
    <definedName name="Р12_реквизиты_фио" localSheetId="9">Раздел13!#REF!</definedName>
    <definedName name="Р12_реквизиты_фио">Раздел13!#REF!</definedName>
    <definedName name="Р12_табл">Раздел13!$B$1:$G$29</definedName>
    <definedName name="Р12_табл_тело">Раздел13!$B$6:$G$29</definedName>
    <definedName name="Р12_табл_шапка">Раздел13!$B$1:$G$5</definedName>
    <definedName name="Р12_табл_шапка_гр01">Раздел13!$B$5</definedName>
    <definedName name="Р12_табл_шапка_гр02">Раздел13!$C$5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Раздел13!$D$5</definedName>
    <definedName name="Р12_табл_шапка_гр05">Раздел13!#REF!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Раздел13!$E$5</definedName>
    <definedName name="Р12_табл_шапка_гр22">Раздел13!$F$5</definedName>
    <definedName name="Р12_табл_шапка_гр23">Раздел13!$G$5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Раздел2!$A$1:$V$214</definedName>
    <definedName name="Р2_данные">Раздел2!$B$1:$U$214</definedName>
    <definedName name="Р2_табл">Раздел2!$B$1:$U$214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Раздел3!$A$1:$AE$123</definedName>
    <definedName name="Р3_данные">Раздел3!$B$1:$AD$123</definedName>
    <definedName name="Р3_табл">Раздел3!$B$1:$AD$123</definedName>
    <definedName name="Р3_табл_тело">Раздел3!$B$8:$AD$123</definedName>
    <definedName name="Р3_табл_шапка">Раздел3!$B$1:$AD$7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Раздел3!$O$7</definedName>
    <definedName name="Р3_табл_шапка_гр06">Раздел3!$S$7</definedName>
    <definedName name="Р3_табл_шапка_гр07">Раздел3!$T$7</definedName>
    <definedName name="Р3_табл_шапка_гр08">Раздел3!$U$7</definedName>
    <definedName name="Р3_табл_шапка_гр09">Раздел3!$V$7</definedName>
    <definedName name="Р3_табл_шапка_гр10">Раздел3!$W$7</definedName>
    <definedName name="Р3_табл_шапка_гр11">Раздел3!$X$7</definedName>
    <definedName name="Р3_табл_шапка_гр12">Раздел3!$Y$7</definedName>
    <definedName name="Р3_табл_шапка_гр13">Раздел3!$Z$7</definedName>
    <definedName name="Р3_табл_шапка_гр14">Раздел3!$AA$7</definedName>
    <definedName name="Р3_табл_шапка_гр15">Раздел3!$AB$7</definedName>
    <definedName name="Р3_табл_шапка_гр16">Раздел3!$AC$7</definedName>
    <definedName name="Р3_табл_шапка_гр17">Раздел3!$AD$7</definedName>
    <definedName name="Р4">Раздел5!$A$1:$Z$123</definedName>
    <definedName name="Р4_данные">Раздел5!$B$1:$Y$123</definedName>
    <definedName name="Р4_табл">Раздел5!$B$1:$Y$123</definedName>
    <definedName name="Р4_табл_тело">Раздел5!$B$8:$Y$123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Раздел6!$A$1:$O$122</definedName>
    <definedName name="Р5_данные">Раздел6!$B$1:$O$122</definedName>
    <definedName name="Р5_табл">Раздел6!$B$1:$O$122</definedName>
    <definedName name="Р5_табл_тело">Раздел6!$B$7:$O$122</definedName>
    <definedName name="Р5_табл_шапка">Раздел6!$B$1:$O$6</definedName>
    <definedName name="Р5_табл_шапка_гр01">Раздел6!$B$6</definedName>
    <definedName name="Р5_табл_шапка_гр02">Раздел6!$C$6</definedName>
    <definedName name="Р5_табл_шапка_гр03">Раздел6!#REF!</definedName>
    <definedName name="Р5_табл_шапка_гр04">Раздел6!$E$6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Раздел6!$F$6</definedName>
    <definedName name="Р5_табл_шапка_гр14">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Раздел6!$H$6</definedName>
    <definedName name="Р5_табл_шапка_гр24">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Раздел6!$J$6</definedName>
    <definedName name="Р5_табл_шапка_гр34">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Раздел7!$A$1:$AI$123</definedName>
    <definedName name="Р6_данные">Раздел7!$B$1:$AH$123</definedName>
    <definedName name="Р6_табл">Раздел7!$B$1:$AH$123</definedName>
    <definedName name="Р6_табл_тело">Раздел7!$B$8:$AH$123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Раздел8!$A$1:$BH$123</definedName>
    <definedName name="Р7_данные">Раздел8!$B$1:$BG$123</definedName>
    <definedName name="Р7_табл">Раздел8!$B$1:$BG$123</definedName>
    <definedName name="Р7_табл_тело">Раздел8!$B$8:$BG$123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Раздел9!$A$1:$Q$123</definedName>
    <definedName name="Р8">#REF!</definedName>
    <definedName name="Р8_данные" localSheetId="9">Раздел9!$B$1:$Q$123</definedName>
    <definedName name="Р8_данные">#REF!</definedName>
    <definedName name="Р8_табл" localSheetId="9">Раздел9!$B$1:$Q$123</definedName>
    <definedName name="Р8_табл">#REF!</definedName>
    <definedName name="Р8_табл_тело" localSheetId="9">Раздел9!$B$8:$Q$123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62913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0" i="33" l="1"/>
  <c r="S251" i="33"/>
  <c r="S252" i="33"/>
  <c r="S253" i="33"/>
  <c r="S254" i="33"/>
  <c r="S255" i="33"/>
  <c r="S256" i="33"/>
  <c r="S257" i="33"/>
  <c r="S258" i="33"/>
  <c r="S259" i="33"/>
  <c r="S260" i="33"/>
  <c r="S261" i="33"/>
  <c r="H93" i="5"/>
  <c r="I93" i="5"/>
  <c r="J93" i="5"/>
  <c r="K93" i="5"/>
  <c r="L93" i="5"/>
  <c r="M93" i="5"/>
  <c r="N93" i="5"/>
  <c r="O93" i="5"/>
  <c r="P93" i="5"/>
  <c r="Q93" i="5"/>
  <c r="G93" i="5"/>
  <c r="E16" i="28" l="1"/>
  <c r="F7" i="28"/>
  <c r="G7" i="28"/>
  <c r="H7" i="28"/>
  <c r="E7" i="28"/>
  <c r="D7" i="28" l="1"/>
  <c r="R151" i="5"/>
  <c r="R20" i="17" l="1"/>
  <c r="W99" i="17"/>
  <c r="X99" i="17"/>
  <c r="Y99" i="17"/>
  <c r="I33" i="17"/>
  <c r="I34" i="17"/>
  <c r="I35" i="17"/>
  <c r="I36" i="17"/>
  <c r="I37" i="17"/>
  <c r="I38" i="17"/>
  <c r="I39" i="17"/>
  <c r="L39" i="29"/>
  <c r="P19" i="17"/>
  <c r="E67" i="16"/>
  <c r="R22" i="5"/>
  <c r="F244" i="5"/>
  <c r="F245" i="5"/>
  <c r="F233" i="5"/>
  <c r="F218" i="5"/>
  <c r="F210" i="5"/>
  <c r="F202" i="5"/>
  <c r="F167" i="5"/>
  <c r="F86" i="5"/>
  <c r="F45" i="5"/>
  <c r="Z10" i="5"/>
  <c r="Z11" i="5"/>
  <c r="Z12" i="5"/>
  <c r="Z13" i="5"/>
  <c r="Z14" i="5"/>
  <c r="Z15" i="5"/>
  <c r="Z16" i="5"/>
  <c r="Z17" i="5"/>
  <c r="Z18" i="5"/>
  <c r="Y10" i="5"/>
  <c r="Y11" i="5"/>
  <c r="Y12" i="5"/>
  <c r="Y13" i="5"/>
  <c r="Y14" i="5"/>
  <c r="Y15" i="5"/>
  <c r="Y16" i="5"/>
  <c r="P43" i="29" l="1"/>
  <c r="P84" i="29"/>
  <c r="P165" i="29"/>
  <c r="P200" i="29"/>
  <c r="P208" i="29"/>
  <c r="P216" i="29"/>
  <c r="P231" i="29"/>
  <c r="P242" i="29"/>
  <c r="P243" i="29"/>
  <c r="AC44" i="17"/>
  <c r="AC85" i="17"/>
  <c r="AC166" i="17"/>
  <c r="AC201" i="17"/>
  <c r="AC209" i="17"/>
  <c r="AC217" i="17"/>
  <c r="AC232" i="17"/>
  <c r="AC243" i="17"/>
  <c r="AC244" i="17"/>
  <c r="AL9" i="16"/>
  <c r="AL10" i="16"/>
  <c r="AL11" i="16"/>
  <c r="AL12" i="16"/>
  <c r="AL13" i="16"/>
  <c r="AL14" i="16"/>
  <c r="AL15" i="16"/>
  <c r="AL16" i="16"/>
  <c r="AL17" i="16"/>
  <c r="AL18" i="16"/>
  <c r="AL20" i="16"/>
  <c r="AL21" i="16"/>
  <c r="AL22" i="16"/>
  <c r="AL23" i="16"/>
  <c r="AL24" i="16"/>
  <c r="AL26" i="16"/>
  <c r="AL27" i="16"/>
  <c r="AL28" i="16"/>
  <c r="AL29" i="16"/>
  <c r="AL30" i="16"/>
  <c r="AL31" i="16"/>
  <c r="AL33" i="16"/>
  <c r="AL34" i="16"/>
  <c r="AL35" i="16"/>
  <c r="AL36" i="16"/>
  <c r="AL37" i="16"/>
  <c r="AL38" i="16"/>
  <c r="AL39" i="16"/>
  <c r="AL41" i="16"/>
  <c r="AL42" i="16"/>
  <c r="AL43" i="16"/>
  <c r="AL44" i="16"/>
  <c r="AL45" i="16"/>
  <c r="AL46" i="16"/>
  <c r="AL47" i="16"/>
  <c r="AL49" i="16"/>
  <c r="AL50" i="16"/>
  <c r="AL51" i="16"/>
  <c r="AL52" i="16"/>
  <c r="AL53" i="16"/>
  <c r="AL54" i="16"/>
  <c r="AL56" i="16"/>
  <c r="AL57" i="16"/>
  <c r="AL58" i="16"/>
  <c r="AL59" i="16"/>
  <c r="AL60" i="16"/>
  <c r="AL61" i="16"/>
  <c r="AL62" i="16"/>
  <c r="AL63" i="16"/>
  <c r="AL64" i="16"/>
  <c r="AL65" i="16"/>
  <c r="AL66" i="16"/>
  <c r="AL67" i="16"/>
  <c r="AL69" i="16"/>
  <c r="AL70" i="16"/>
  <c r="AL71" i="16"/>
  <c r="AL72" i="16"/>
  <c r="AL73" i="16"/>
  <c r="AL74" i="16"/>
  <c r="AL75" i="16"/>
  <c r="AL76" i="16"/>
  <c r="AL77" i="16"/>
  <c r="AL78" i="16"/>
  <c r="AL79" i="16"/>
  <c r="AL80" i="16"/>
  <c r="AL81" i="16"/>
  <c r="AL83" i="16"/>
  <c r="AL84" i="16"/>
  <c r="AL85" i="16"/>
  <c r="AL86" i="16"/>
  <c r="AL87" i="16"/>
  <c r="AL88" i="16"/>
  <c r="AL89" i="16"/>
  <c r="AL90" i="16"/>
  <c r="AL91" i="16"/>
  <c r="AL93" i="16"/>
  <c r="AL94" i="16"/>
  <c r="AL95" i="16"/>
  <c r="AL96" i="16"/>
  <c r="AL97" i="16"/>
  <c r="AL98" i="16"/>
  <c r="AL100" i="16"/>
  <c r="AL101" i="16"/>
  <c r="AL102" i="16"/>
  <c r="AL103" i="16"/>
  <c r="AL104" i="16"/>
  <c r="AL105" i="16"/>
  <c r="AL106" i="16"/>
  <c r="AL107" i="16"/>
  <c r="AL108" i="16"/>
  <c r="AL109" i="16"/>
  <c r="AL110" i="16"/>
  <c r="AL111" i="16"/>
  <c r="AL112" i="16"/>
  <c r="AL113" i="16"/>
  <c r="AL114" i="16"/>
  <c r="AL115" i="16"/>
  <c r="AL116" i="16"/>
  <c r="AL117" i="16"/>
  <c r="AL118" i="16"/>
  <c r="AL119" i="16"/>
  <c r="AL120" i="16"/>
  <c r="AL122" i="16"/>
  <c r="AL123" i="16"/>
  <c r="AL124" i="16"/>
  <c r="AL125" i="16"/>
  <c r="AL126" i="16"/>
  <c r="AL127" i="16"/>
  <c r="AL128" i="16"/>
  <c r="AL130" i="16"/>
  <c r="AL131" i="16"/>
  <c r="AL133" i="16"/>
  <c r="AL134" i="16"/>
  <c r="AL135" i="16"/>
  <c r="AL136" i="16"/>
  <c r="AL137" i="16"/>
  <c r="AL139" i="16"/>
  <c r="AL140" i="16"/>
  <c r="AL141" i="16"/>
  <c r="AL142" i="16"/>
  <c r="AL143" i="16"/>
  <c r="AL144" i="16"/>
  <c r="AL145" i="16"/>
  <c r="AL146" i="16"/>
  <c r="AL148" i="16"/>
  <c r="AL149" i="16"/>
  <c r="AL150" i="16"/>
  <c r="AL151" i="16"/>
  <c r="AL152" i="16"/>
  <c r="AL153" i="16"/>
  <c r="AL154" i="16"/>
  <c r="AL155" i="16"/>
  <c r="AL156" i="16"/>
  <c r="AL157" i="16"/>
  <c r="AL158" i="16"/>
  <c r="AL159" i="16"/>
  <c r="AL160" i="16"/>
  <c r="AL161" i="16"/>
  <c r="AL162" i="16"/>
  <c r="AL163" i="16"/>
  <c r="AL164" i="16"/>
  <c r="AL165" i="16"/>
  <c r="AL166" i="16"/>
  <c r="AL167" i="16"/>
  <c r="AL168" i="16"/>
  <c r="AL169" i="16"/>
  <c r="AL170" i="16"/>
  <c r="AL171" i="16"/>
  <c r="AL172" i="16"/>
  <c r="AL173" i="16"/>
  <c r="AL174" i="16"/>
  <c r="AL175" i="16"/>
  <c r="AL176" i="16"/>
  <c r="AL177" i="16"/>
  <c r="AL178" i="16"/>
  <c r="AL179" i="16"/>
  <c r="AL180" i="16"/>
  <c r="AL181" i="16"/>
  <c r="AL182" i="16"/>
  <c r="AL183" i="16"/>
  <c r="AL185" i="16"/>
  <c r="AL186" i="16"/>
  <c r="AL187" i="16"/>
  <c r="AL188" i="16"/>
  <c r="AL189" i="16"/>
  <c r="AL190" i="16"/>
  <c r="AL191" i="16"/>
  <c r="AL192" i="16"/>
  <c r="AL193" i="16"/>
  <c r="AL194" i="16"/>
  <c r="AL195" i="16"/>
  <c r="AL197" i="16"/>
  <c r="AL198" i="16"/>
  <c r="AL199" i="16"/>
  <c r="AL200" i="16"/>
  <c r="AL201" i="16"/>
  <c r="AL202" i="16"/>
  <c r="AL204" i="16"/>
  <c r="AL205" i="16"/>
  <c r="AL206" i="16"/>
  <c r="AL207" i="16"/>
  <c r="AL208" i="16"/>
  <c r="AL209" i="16"/>
  <c r="AL210" i="16"/>
  <c r="AL211" i="16"/>
  <c r="AL212" i="16"/>
  <c r="AL213" i="16"/>
  <c r="AL215" i="16"/>
  <c r="AL216" i="16"/>
  <c r="AL217" i="16"/>
  <c r="AL218" i="16"/>
  <c r="AL219" i="16"/>
  <c r="AL220" i="16"/>
  <c r="AL222" i="16"/>
  <c r="AL223" i="16"/>
  <c r="AL224" i="16"/>
  <c r="AL225" i="16"/>
  <c r="AL226" i="16"/>
  <c r="AL227" i="16"/>
  <c r="AL228" i="16"/>
  <c r="AL229" i="16"/>
  <c r="AL231" i="16"/>
  <c r="AL232" i="16"/>
  <c r="AL233" i="16"/>
  <c r="AL234" i="16"/>
  <c r="AL235" i="16"/>
  <c r="AL236" i="16"/>
  <c r="AL237" i="16"/>
  <c r="AL239" i="16"/>
  <c r="AL240" i="16"/>
  <c r="AL241" i="16"/>
  <c r="AL242" i="16"/>
  <c r="AL243" i="16"/>
  <c r="AL244" i="16"/>
  <c r="AL245" i="16"/>
  <c r="AL247" i="16"/>
  <c r="AL248" i="16"/>
  <c r="AL250" i="16"/>
  <c r="AL251" i="16"/>
  <c r="AL252" i="16"/>
  <c r="AL253" i="16"/>
  <c r="AL254" i="16"/>
  <c r="AL255" i="16"/>
  <c r="AL256" i="16"/>
  <c r="AL257" i="16"/>
  <c r="AL258" i="16"/>
  <c r="AL259" i="16"/>
  <c r="AL260" i="16"/>
  <c r="AL261" i="16"/>
  <c r="AK9" i="16"/>
  <c r="AK10" i="16"/>
  <c r="AK11" i="16"/>
  <c r="AK12" i="16"/>
  <c r="AK13" i="16"/>
  <c r="AK14" i="16"/>
  <c r="AK15" i="16"/>
  <c r="AK16" i="16"/>
  <c r="AK17" i="16"/>
  <c r="AK18" i="16"/>
  <c r="AK20" i="16"/>
  <c r="AK21" i="16"/>
  <c r="AK22" i="16"/>
  <c r="AK23" i="16"/>
  <c r="AK24" i="16"/>
  <c r="AK26" i="16"/>
  <c r="AK27" i="16"/>
  <c r="AK28" i="16"/>
  <c r="AK29" i="16"/>
  <c r="AK30" i="16"/>
  <c r="AK31" i="16"/>
  <c r="AK33" i="16"/>
  <c r="AK34" i="16"/>
  <c r="AK35" i="16"/>
  <c r="AK36" i="16"/>
  <c r="AK37" i="16"/>
  <c r="AK38" i="16"/>
  <c r="AK39" i="16"/>
  <c r="AK41" i="16"/>
  <c r="AK42" i="16"/>
  <c r="AK43" i="16"/>
  <c r="AK44" i="16"/>
  <c r="AK45" i="16"/>
  <c r="AK46" i="16"/>
  <c r="AK47" i="16"/>
  <c r="AK49" i="16"/>
  <c r="AK50" i="16"/>
  <c r="AK51" i="16"/>
  <c r="AK52" i="16"/>
  <c r="AK53" i="16"/>
  <c r="AK54" i="16"/>
  <c r="AK56" i="16"/>
  <c r="AK57" i="16"/>
  <c r="AK58" i="16"/>
  <c r="AK59" i="16"/>
  <c r="AK60" i="16"/>
  <c r="AK61" i="16"/>
  <c r="AK62" i="16"/>
  <c r="AK63" i="16"/>
  <c r="AK64" i="16"/>
  <c r="AK65" i="16"/>
  <c r="AK66" i="16"/>
  <c r="AK67" i="16"/>
  <c r="AK69" i="16"/>
  <c r="AK70" i="16"/>
  <c r="AK71" i="16"/>
  <c r="AK72" i="16"/>
  <c r="AK73" i="16"/>
  <c r="AK74" i="16"/>
  <c r="AK75" i="16"/>
  <c r="AK76" i="16"/>
  <c r="AK77" i="16"/>
  <c r="AK78" i="16"/>
  <c r="AK79" i="16"/>
  <c r="AK80" i="16"/>
  <c r="AK81" i="16"/>
  <c r="AK83" i="16"/>
  <c r="AK84" i="16"/>
  <c r="AK85" i="16"/>
  <c r="AK86" i="16"/>
  <c r="AK87" i="16"/>
  <c r="AK88" i="16"/>
  <c r="AK89" i="16"/>
  <c r="AK90" i="16"/>
  <c r="AK91" i="16"/>
  <c r="AK93" i="16"/>
  <c r="AK94" i="16"/>
  <c r="AK95" i="16"/>
  <c r="AK96" i="16"/>
  <c r="AK97" i="16"/>
  <c r="AK98" i="16"/>
  <c r="AK100" i="16"/>
  <c r="AK101" i="16"/>
  <c r="AK102" i="16"/>
  <c r="AK103" i="16"/>
  <c r="AK104" i="16"/>
  <c r="AK105" i="16"/>
  <c r="AK106" i="16"/>
  <c r="AK107" i="16"/>
  <c r="AK108" i="16"/>
  <c r="AK109" i="16"/>
  <c r="AK110" i="16"/>
  <c r="AK111" i="16"/>
  <c r="AK112" i="16"/>
  <c r="AK113" i="16"/>
  <c r="AK114" i="16"/>
  <c r="AK115" i="16"/>
  <c r="AK116" i="16"/>
  <c r="AK117" i="16"/>
  <c r="AK118" i="16"/>
  <c r="AK119" i="16"/>
  <c r="AK120" i="16"/>
  <c r="AK122" i="16"/>
  <c r="AK123" i="16"/>
  <c r="AK124" i="16"/>
  <c r="AK125" i="16"/>
  <c r="AK126" i="16"/>
  <c r="AK127" i="16"/>
  <c r="AK128" i="16"/>
  <c r="AK130" i="16"/>
  <c r="AK131" i="16"/>
  <c r="AK133" i="16"/>
  <c r="AK134" i="16"/>
  <c r="AK135" i="16"/>
  <c r="AK136" i="16"/>
  <c r="AK137" i="16"/>
  <c r="AK139" i="16"/>
  <c r="AK140" i="16"/>
  <c r="AK141" i="16"/>
  <c r="AK142" i="16"/>
  <c r="AK143" i="16"/>
  <c r="AK144" i="16"/>
  <c r="AK145" i="16"/>
  <c r="AK146" i="16"/>
  <c r="AK148" i="16"/>
  <c r="AK149" i="16"/>
  <c r="AK150" i="16"/>
  <c r="AK151" i="16"/>
  <c r="AK152" i="16"/>
  <c r="AK153" i="16"/>
  <c r="AK154" i="16"/>
  <c r="AK155" i="16"/>
  <c r="AK156" i="16"/>
  <c r="AK157" i="16"/>
  <c r="AK158" i="16"/>
  <c r="AK159" i="16"/>
  <c r="AK160" i="16"/>
  <c r="AK161" i="16"/>
  <c r="AK162" i="16"/>
  <c r="AK163" i="16"/>
  <c r="AK164" i="16"/>
  <c r="AK165" i="16"/>
  <c r="AK166" i="16"/>
  <c r="AK167" i="16"/>
  <c r="AK168" i="16"/>
  <c r="AK169" i="16"/>
  <c r="AK170" i="16"/>
  <c r="AK171" i="16"/>
  <c r="AK172" i="16"/>
  <c r="AK173" i="16"/>
  <c r="AK174" i="16"/>
  <c r="AK175" i="16"/>
  <c r="AK176" i="16"/>
  <c r="AK177" i="16"/>
  <c r="AK178" i="16"/>
  <c r="AK179" i="16"/>
  <c r="AK180" i="16"/>
  <c r="AK181" i="16"/>
  <c r="AK182" i="16"/>
  <c r="AK183" i="16"/>
  <c r="AK185" i="16"/>
  <c r="AK186" i="16"/>
  <c r="AK187" i="16"/>
  <c r="AK188" i="16"/>
  <c r="AK189" i="16"/>
  <c r="AK190" i="16"/>
  <c r="AK191" i="16"/>
  <c r="AK192" i="16"/>
  <c r="AK193" i="16"/>
  <c r="AK194" i="16"/>
  <c r="AK195" i="16"/>
  <c r="AK197" i="16"/>
  <c r="AK198" i="16"/>
  <c r="AK199" i="16"/>
  <c r="AK200" i="16"/>
  <c r="AK201" i="16"/>
  <c r="AK202" i="16"/>
  <c r="AK204" i="16"/>
  <c r="AK205" i="16"/>
  <c r="AK206" i="16"/>
  <c r="AK207" i="16"/>
  <c r="AK208" i="16"/>
  <c r="AK209" i="16"/>
  <c r="AK210" i="16"/>
  <c r="AK211" i="16"/>
  <c r="AK212" i="16"/>
  <c r="AK213" i="16"/>
  <c r="AK215" i="16"/>
  <c r="AK216" i="16"/>
  <c r="AK217" i="16"/>
  <c r="AK218" i="16"/>
  <c r="AK219" i="16"/>
  <c r="AK220" i="16"/>
  <c r="AK222" i="16"/>
  <c r="AK223" i="16"/>
  <c r="AK224" i="16"/>
  <c r="AK225" i="16"/>
  <c r="AK226" i="16"/>
  <c r="AK227" i="16"/>
  <c r="AK228" i="16"/>
  <c r="AK229" i="16"/>
  <c r="AK231" i="16"/>
  <c r="AK232" i="16"/>
  <c r="AK233" i="16"/>
  <c r="AK234" i="16"/>
  <c r="AK235" i="16"/>
  <c r="AK236" i="16"/>
  <c r="AK237" i="16"/>
  <c r="AK239" i="16"/>
  <c r="AK240" i="16"/>
  <c r="AK241" i="16"/>
  <c r="AK242" i="16"/>
  <c r="AK243" i="16"/>
  <c r="AK244" i="16"/>
  <c r="AK245" i="16"/>
  <c r="AK247" i="16"/>
  <c r="AK248" i="16"/>
  <c r="AK250" i="16"/>
  <c r="AK251" i="16"/>
  <c r="AK252" i="16"/>
  <c r="AK253" i="16"/>
  <c r="AK254" i="16"/>
  <c r="AK255" i="16"/>
  <c r="AK256" i="16"/>
  <c r="AK257" i="16"/>
  <c r="AK258" i="16"/>
  <c r="AK259" i="16"/>
  <c r="AK260" i="16"/>
  <c r="AK261" i="16"/>
  <c r="AJ9" i="16"/>
  <c r="AJ10" i="16"/>
  <c r="AJ11" i="16"/>
  <c r="AJ12" i="16"/>
  <c r="AJ13" i="16"/>
  <c r="AJ14" i="16"/>
  <c r="AJ15" i="16"/>
  <c r="AJ16" i="16"/>
  <c r="AJ17" i="16"/>
  <c r="AJ18" i="16"/>
  <c r="AJ20" i="16"/>
  <c r="AJ21" i="16"/>
  <c r="AJ22" i="16"/>
  <c r="AJ23" i="16"/>
  <c r="AJ24" i="16"/>
  <c r="AJ26" i="16"/>
  <c r="AJ27" i="16"/>
  <c r="AJ28" i="16"/>
  <c r="AJ29" i="16"/>
  <c r="AJ30" i="16"/>
  <c r="AJ31" i="16"/>
  <c r="AJ33" i="16"/>
  <c r="AJ34" i="16"/>
  <c r="AJ35" i="16"/>
  <c r="AJ36" i="16"/>
  <c r="AJ37" i="16"/>
  <c r="AJ38" i="16"/>
  <c r="AJ39" i="16"/>
  <c r="AJ41" i="16"/>
  <c r="AJ42" i="16"/>
  <c r="AJ43" i="16"/>
  <c r="AJ44" i="16"/>
  <c r="AJ45" i="16"/>
  <c r="AJ46" i="16"/>
  <c r="AJ47" i="16"/>
  <c r="AJ49" i="16"/>
  <c r="AJ50" i="16"/>
  <c r="AJ51" i="16"/>
  <c r="AJ52" i="16"/>
  <c r="AJ53" i="16"/>
  <c r="AJ54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3" i="16"/>
  <c r="AJ84" i="16"/>
  <c r="AJ85" i="16"/>
  <c r="AJ86" i="16"/>
  <c r="AJ87" i="16"/>
  <c r="AJ88" i="16"/>
  <c r="AJ89" i="16"/>
  <c r="AJ90" i="16"/>
  <c r="AJ91" i="16"/>
  <c r="AJ93" i="16"/>
  <c r="AJ94" i="16"/>
  <c r="AJ95" i="16"/>
  <c r="AJ96" i="16"/>
  <c r="AJ97" i="16"/>
  <c r="AJ98" i="16"/>
  <c r="AJ100" i="16"/>
  <c r="AJ101" i="16"/>
  <c r="AJ102" i="16"/>
  <c r="AJ103" i="16"/>
  <c r="AJ104" i="16"/>
  <c r="AJ105" i="16"/>
  <c r="AJ106" i="16"/>
  <c r="AJ107" i="16"/>
  <c r="AJ108" i="16"/>
  <c r="AJ109" i="16"/>
  <c r="AJ110" i="16"/>
  <c r="AJ111" i="16"/>
  <c r="AJ112" i="16"/>
  <c r="AJ113" i="16"/>
  <c r="AJ114" i="16"/>
  <c r="AJ115" i="16"/>
  <c r="AJ116" i="16"/>
  <c r="AJ117" i="16"/>
  <c r="AJ118" i="16"/>
  <c r="AJ119" i="16"/>
  <c r="AJ120" i="16"/>
  <c r="AJ122" i="16"/>
  <c r="AJ123" i="16"/>
  <c r="AJ124" i="16"/>
  <c r="AJ125" i="16"/>
  <c r="AJ126" i="16"/>
  <c r="AJ127" i="16"/>
  <c r="AJ128" i="16"/>
  <c r="AJ130" i="16"/>
  <c r="AJ131" i="16"/>
  <c r="AJ133" i="16"/>
  <c r="AJ134" i="16"/>
  <c r="AJ135" i="16"/>
  <c r="AJ136" i="16"/>
  <c r="AJ137" i="16"/>
  <c r="AJ139" i="16"/>
  <c r="AJ140" i="16"/>
  <c r="AJ141" i="16"/>
  <c r="AJ142" i="16"/>
  <c r="AJ143" i="16"/>
  <c r="AJ144" i="16"/>
  <c r="AJ145" i="16"/>
  <c r="AJ146" i="16"/>
  <c r="AJ148" i="16"/>
  <c r="AJ149" i="16"/>
  <c r="AJ150" i="16"/>
  <c r="AJ151" i="16"/>
  <c r="AJ152" i="16"/>
  <c r="AJ153" i="16"/>
  <c r="AJ154" i="16"/>
  <c r="AJ155" i="16"/>
  <c r="AJ156" i="16"/>
  <c r="AJ157" i="16"/>
  <c r="AJ158" i="16"/>
  <c r="AJ159" i="16"/>
  <c r="AJ160" i="16"/>
  <c r="AJ161" i="16"/>
  <c r="AJ162" i="16"/>
  <c r="AJ163" i="16"/>
  <c r="AJ164" i="16"/>
  <c r="AJ165" i="16"/>
  <c r="AJ166" i="16"/>
  <c r="AJ167" i="16"/>
  <c r="AJ168" i="16"/>
  <c r="AJ169" i="16"/>
  <c r="AJ170" i="16"/>
  <c r="AJ171" i="16"/>
  <c r="AJ172" i="16"/>
  <c r="AJ173" i="16"/>
  <c r="AJ174" i="16"/>
  <c r="AJ175" i="16"/>
  <c r="AJ176" i="16"/>
  <c r="AJ177" i="16"/>
  <c r="AJ178" i="16"/>
  <c r="AJ179" i="16"/>
  <c r="AJ180" i="16"/>
  <c r="AJ181" i="16"/>
  <c r="AJ182" i="16"/>
  <c r="AJ183" i="16"/>
  <c r="AJ185" i="16"/>
  <c r="AJ186" i="16"/>
  <c r="AJ187" i="16"/>
  <c r="AJ188" i="16"/>
  <c r="AJ189" i="16"/>
  <c r="AJ190" i="16"/>
  <c r="AJ191" i="16"/>
  <c r="AJ192" i="16"/>
  <c r="AJ193" i="16"/>
  <c r="AJ194" i="16"/>
  <c r="AJ195" i="16"/>
  <c r="AJ197" i="16"/>
  <c r="AJ198" i="16"/>
  <c r="AJ199" i="16"/>
  <c r="AJ200" i="16"/>
  <c r="AJ201" i="16"/>
  <c r="AJ202" i="16"/>
  <c r="AJ204" i="16"/>
  <c r="AJ205" i="16"/>
  <c r="AJ206" i="16"/>
  <c r="AJ207" i="16"/>
  <c r="AJ208" i="16"/>
  <c r="AJ209" i="16"/>
  <c r="AJ210" i="16"/>
  <c r="AJ211" i="16"/>
  <c r="AJ212" i="16"/>
  <c r="AJ213" i="16"/>
  <c r="AJ215" i="16"/>
  <c r="AJ216" i="16"/>
  <c r="AJ217" i="16"/>
  <c r="AJ218" i="16"/>
  <c r="AJ219" i="16"/>
  <c r="AJ220" i="16"/>
  <c r="AJ222" i="16"/>
  <c r="AJ223" i="16"/>
  <c r="AJ224" i="16"/>
  <c r="AJ225" i="16"/>
  <c r="AJ226" i="16"/>
  <c r="AJ227" i="16"/>
  <c r="AJ228" i="16"/>
  <c r="AJ229" i="16"/>
  <c r="AJ231" i="16"/>
  <c r="AJ232" i="16"/>
  <c r="AJ233" i="16"/>
  <c r="AJ234" i="16"/>
  <c r="AJ235" i="16"/>
  <c r="AJ236" i="16"/>
  <c r="AJ237" i="16"/>
  <c r="AJ239" i="16"/>
  <c r="AJ240" i="16"/>
  <c r="AJ241" i="16"/>
  <c r="AJ242" i="16"/>
  <c r="AJ243" i="16"/>
  <c r="AJ244" i="16"/>
  <c r="AJ245" i="16"/>
  <c r="AJ247" i="16"/>
  <c r="AJ248" i="16"/>
  <c r="AJ250" i="16"/>
  <c r="AJ251" i="16"/>
  <c r="AJ252" i="16"/>
  <c r="AJ253" i="16"/>
  <c r="AJ254" i="16"/>
  <c r="AJ255" i="16"/>
  <c r="AJ256" i="16"/>
  <c r="AJ257" i="16"/>
  <c r="AJ258" i="16"/>
  <c r="AJ259" i="16"/>
  <c r="AJ260" i="16"/>
  <c r="AJ261" i="16"/>
  <c r="E10" i="24" l="1"/>
  <c r="F10" i="24"/>
  <c r="G10" i="24"/>
  <c r="H10" i="24"/>
  <c r="I10" i="24"/>
  <c r="J10" i="24"/>
  <c r="K10" i="24"/>
  <c r="L10" i="24"/>
  <c r="M10" i="24"/>
  <c r="N10" i="24"/>
  <c r="D10" i="24"/>
  <c r="E249" i="33" l="1"/>
  <c r="F249" i="33"/>
  <c r="G249" i="33"/>
  <c r="H249" i="33"/>
  <c r="I249" i="33"/>
  <c r="J249" i="33"/>
  <c r="K249" i="33"/>
  <c r="L249" i="33"/>
  <c r="M249" i="33"/>
  <c r="N249" i="33"/>
  <c r="O249" i="33"/>
  <c r="P249" i="33"/>
  <c r="Q249" i="33"/>
  <c r="R249" i="33"/>
  <c r="D249" i="33"/>
  <c r="E246" i="33"/>
  <c r="F246" i="33"/>
  <c r="G246" i="33"/>
  <c r="H246" i="33"/>
  <c r="I246" i="33"/>
  <c r="J246" i="33"/>
  <c r="K246" i="33"/>
  <c r="L246" i="33"/>
  <c r="M246" i="33"/>
  <c r="N246" i="33"/>
  <c r="O246" i="33"/>
  <c r="P246" i="33"/>
  <c r="Q246" i="33"/>
  <c r="R246" i="33"/>
  <c r="D246" i="33"/>
  <c r="E238" i="33"/>
  <c r="F238" i="33"/>
  <c r="G238" i="33"/>
  <c r="H238" i="33"/>
  <c r="I238" i="33"/>
  <c r="J238" i="33"/>
  <c r="K238" i="33"/>
  <c r="L238" i="33"/>
  <c r="M238" i="33"/>
  <c r="N238" i="33"/>
  <c r="O238" i="33"/>
  <c r="P238" i="33"/>
  <c r="Q238" i="33"/>
  <c r="R238" i="33"/>
  <c r="D238" i="33"/>
  <c r="E230" i="33"/>
  <c r="F230" i="33"/>
  <c r="G230" i="33"/>
  <c r="H230" i="33"/>
  <c r="I230" i="33"/>
  <c r="J230" i="33"/>
  <c r="K230" i="33"/>
  <c r="L230" i="33"/>
  <c r="M230" i="33"/>
  <c r="N230" i="33"/>
  <c r="O230" i="33"/>
  <c r="P230" i="33"/>
  <c r="Q230" i="33"/>
  <c r="R230" i="33"/>
  <c r="D230" i="33"/>
  <c r="E221" i="33"/>
  <c r="F221" i="33"/>
  <c r="G221" i="33"/>
  <c r="H221" i="33"/>
  <c r="I221" i="33"/>
  <c r="J221" i="33"/>
  <c r="K221" i="33"/>
  <c r="L221" i="33"/>
  <c r="M221" i="33"/>
  <c r="N221" i="33"/>
  <c r="O221" i="33"/>
  <c r="P221" i="33"/>
  <c r="Q221" i="33"/>
  <c r="R221" i="33"/>
  <c r="D221" i="33"/>
  <c r="E214" i="33"/>
  <c r="F214" i="33"/>
  <c r="G214" i="33"/>
  <c r="H214" i="33"/>
  <c r="I214" i="33"/>
  <c r="J214" i="33"/>
  <c r="K214" i="33"/>
  <c r="L214" i="33"/>
  <c r="M214" i="33"/>
  <c r="N214" i="33"/>
  <c r="O214" i="33"/>
  <c r="P214" i="33"/>
  <c r="Q214" i="33"/>
  <c r="R214" i="33"/>
  <c r="D214" i="33"/>
  <c r="E203" i="33"/>
  <c r="F203" i="33"/>
  <c r="G203" i="33"/>
  <c r="H203" i="33"/>
  <c r="I203" i="33"/>
  <c r="J203" i="33"/>
  <c r="K203" i="33"/>
  <c r="L203" i="33"/>
  <c r="M203" i="33"/>
  <c r="N203" i="33"/>
  <c r="O203" i="33"/>
  <c r="P203" i="33"/>
  <c r="Q203" i="33"/>
  <c r="R203" i="33"/>
  <c r="D203" i="33"/>
  <c r="E196" i="33"/>
  <c r="F196" i="33"/>
  <c r="G196" i="33"/>
  <c r="H196" i="33"/>
  <c r="I196" i="33"/>
  <c r="J196" i="33"/>
  <c r="K196" i="33"/>
  <c r="L196" i="33"/>
  <c r="M196" i="33"/>
  <c r="N196" i="33"/>
  <c r="O196" i="33"/>
  <c r="P196" i="33"/>
  <c r="Q196" i="33"/>
  <c r="R196" i="33"/>
  <c r="D196" i="33"/>
  <c r="E184" i="33"/>
  <c r="F184" i="33"/>
  <c r="G184" i="33"/>
  <c r="H184" i="33"/>
  <c r="I184" i="33"/>
  <c r="J184" i="33"/>
  <c r="K184" i="33"/>
  <c r="L184" i="33"/>
  <c r="M184" i="33"/>
  <c r="N184" i="33"/>
  <c r="O184" i="33"/>
  <c r="P184" i="33"/>
  <c r="Q184" i="33"/>
  <c r="R184" i="33"/>
  <c r="D184" i="33"/>
  <c r="E147" i="33"/>
  <c r="F147" i="33"/>
  <c r="G147" i="33"/>
  <c r="H147" i="33"/>
  <c r="I147" i="33"/>
  <c r="J147" i="33"/>
  <c r="K147" i="33"/>
  <c r="L147" i="33"/>
  <c r="M147" i="33"/>
  <c r="N147" i="33"/>
  <c r="O147" i="33"/>
  <c r="P147" i="33"/>
  <c r="Q147" i="33"/>
  <c r="R147" i="33"/>
  <c r="D147" i="33"/>
  <c r="E138" i="33"/>
  <c r="F138" i="33"/>
  <c r="G138" i="33"/>
  <c r="H138" i="33"/>
  <c r="I138" i="33"/>
  <c r="J138" i="33"/>
  <c r="K138" i="33"/>
  <c r="L138" i="33"/>
  <c r="M138" i="33"/>
  <c r="N138" i="33"/>
  <c r="O138" i="33"/>
  <c r="P138" i="33"/>
  <c r="Q138" i="33"/>
  <c r="R138" i="33"/>
  <c r="D138" i="33"/>
  <c r="E132" i="33"/>
  <c r="F132" i="33"/>
  <c r="G132" i="33"/>
  <c r="H132" i="33"/>
  <c r="I132" i="33"/>
  <c r="J132" i="33"/>
  <c r="K132" i="33"/>
  <c r="L132" i="33"/>
  <c r="M132" i="33"/>
  <c r="N132" i="33"/>
  <c r="O132" i="33"/>
  <c r="P132" i="33"/>
  <c r="Q132" i="33"/>
  <c r="R132" i="33"/>
  <c r="D132" i="33"/>
  <c r="E129" i="33"/>
  <c r="F129" i="33"/>
  <c r="G129" i="33"/>
  <c r="H129" i="33"/>
  <c r="I129" i="33"/>
  <c r="J129" i="33"/>
  <c r="K129" i="33"/>
  <c r="L129" i="33"/>
  <c r="M129" i="33"/>
  <c r="N129" i="33"/>
  <c r="O129" i="33"/>
  <c r="P129" i="33"/>
  <c r="Q129" i="33"/>
  <c r="R129" i="33"/>
  <c r="D129" i="33"/>
  <c r="E121" i="33"/>
  <c r="F121" i="33"/>
  <c r="G121" i="33"/>
  <c r="H121" i="33"/>
  <c r="I121" i="33"/>
  <c r="J121" i="33"/>
  <c r="K121" i="33"/>
  <c r="L121" i="33"/>
  <c r="M121" i="33"/>
  <c r="N121" i="33"/>
  <c r="O121" i="33"/>
  <c r="P121" i="33"/>
  <c r="Q121" i="33"/>
  <c r="R121" i="33"/>
  <c r="D121" i="33"/>
  <c r="E99" i="33"/>
  <c r="F99" i="33"/>
  <c r="G99" i="33"/>
  <c r="H99" i="33"/>
  <c r="I99" i="33"/>
  <c r="J99" i="33"/>
  <c r="K99" i="33"/>
  <c r="L99" i="33"/>
  <c r="M99" i="33"/>
  <c r="N99" i="33"/>
  <c r="O99" i="33"/>
  <c r="P99" i="33"/>
  <c r="Q99" i="33"/>
  <c r="R99" i="33"/>
  <c r="D99" i="33"/>
  <c r="E92" i="33"/>
  <c r="F92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D92" i="33"/>
  <c r="E82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D82" i="33"/>
  <c r="E68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D68" i="33"/>
  <c r="E55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D55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D48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D40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D32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D25" i="33"/>
  <c r="D19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T9" i="33"/>
  <c r="T10" i="33"/>
  <c r="T11" i="33"/>
  <c r="T12" i="33"/>
  <c r="T13" i="33"/>
  <c r="T14" i="33"/>
  <c r="T15" i="33"/>
  <c r="T16" i="33"/>
  <c r="T17" i="33"/>
  <c r="T18" i="33"/>
  <c r="T20" i="33"/>
  <c r="T21" i="33"/>
  <c r="T22" i="33"/>
  <c r="T23" i="33"/>
  <c r="T24" i="33"/>
  <c r="T26" i="33"/>
  <c r="T27" i="33"/>
  <c r="T28" i="33"/>
  <c r="T29" i="33"/>
  <c r="T30" i="33"/>
  <c r="T31" i="33"/>
  <c r="T33" i="33"/>
  <c r="T34" i="33"/>
  <c r="T35" i="33"/>
  <c r="T36" i="33"/>
  <c r="T37" i="33"/>
  <c r="T38" i="33"/>
  <c r="T39" i="33"/>
  <c r="T41" i="33"/>
  <c r="T42" i="33"/>
  <c r="T43" i="33"/>
  <c r="T44" i="33"/>
  <c r="T45" i="33"/>
  <c r="T46" i="33"/>
  <c r="T47" i="33"/>
  <c r="T49" i="33"/>
  <c r="T50" i="33"/>
  <c r="T51" i="33"/>
  <c r="T52" i="33"/>
  <c r="T53" i="33"/>
  <c r="T54" i="33"/>
  <c r="T56" i="33"/>
  <c r="T57" i="33"/>
  <c r="T58" i="33"/>
  <c r="T59" i="33"/>
  <c r="T60" i="33"/>
  <c r="T61" i="33"/>
  <c r="T62" i="33"/>
  <c r="T63" i="33"/>
  <c r="T64" i="33"/>
  <c r="T65" i="33"/>
  <c r="T66" i="33"/>
  <c r="T67" i="33"/>
  <c r="T69" i="33"/>
  <c r="T70" i="33"/>
  <c r="T71" i="33"/>
  <c r="T72" i="33"/>
  <c r="T73" i="33"/>
  <c r="T74" i="33"/>
  <c r="T75" i="33"/>
  <c r="T76" i="33"/>
  <c r="T77" i="33"/>
  <c r="T78" i="33"/>
  <c r="T79" i="33"/>
  <c r="T80" i="33"/>
  <c r="T81" i="33"/>
  <c r="T83" i="33"/>
  <c r="T84" i="33"/>
  <c r="T85" i="33"/>
  <c r="T86" i="33"/>
  <c r="T87" i="33"/>
  <c r="T88" i="33"/>
  <c r="T89" i="33"/>
  <c r="T90" i="33"/>
  <c r="T91" i="33"/>
  <c r="T93" i="33"/>
  <c r="T94" i="33"/>
  <c r="T95" i="33"/>
  <c r="T96" i="33"/>
  <c r="T97" i="33"/>
  <c r="T98" i="33"/>
  <c r="T100" i="33"/>
  <c r="T101" i="33"/>
  <c r="T102" i="33"/>
  <c r="T103" i="33"/>
  <c r="T104" i="33"/>
  <c r="T105" i="33"/>
  <c r="T106" i="33"/>
  <c r="T107" i="33"/>
  <c r="T108" i="33"/>
  <c r="T109" i="33"/>
  <c r="T110" i="33"/>
  <c r="T111" i="33"/>
  <c r="T112" i="33"/>
  <c r="T113" i="33"/>
  <c r="T114" i="33"/>
  <c r="T115" i="33"/>
  <c r="T116" i="33"/>
  <c r="T117" i="33"/>
  <c r="T118" i="33"/>
  <c r="T119" i="33"/>
  <c r="T120" i="33"/>
  <c r="T122" i="33"/>
  <c r="T123" i="33"/>
  <c r="T124" i="33"/>
  <c r="T125" i="33"/>
  <c r="T126" i="33"/>
  <c r="T127" i="33"/>
  <c r="T128" i="33"/>
  <c r="T130" i="33"/>
  <c r="T131" i="33"/>
  <c r="T133" i="33"/>
  <c r="T134" i="33"/>
  <c r="T135" i="33"/>
  <c r="T136" i="33"/>
  <c r="T137" i="33"/>
  <c r="T139" i="33"/>
  <c r="T140" i="33"/>
  <c r="T141" i="33"/>
  <c r="T142" i="33"/>
  <c r="T143" i="33"/>
  <c r="T144" i="33"/>
  <c r="T145" i="33"/>
  <c r="T146" i="33"/>
  <c r="T148" i="33"/>
  <c r="T149" i="33"/>
  <c r="T150" i="33"/>
  <c r="T151" i="33"/>
  <c r="T152" i="33"/>
  <c r="T153" i="33"/>
  <c r="T154" i="33"/>
  <c r="T155" i="33"/>
  <c r="T156" i="33"/>
  <c r="T157" i="33"/>
  <c r="T158" i="33"/>
  <c r="T159" i="33"/>
  <c r="T160" i="33"/>
  <c r="T161" i="33"/>
  <c r="T162" i="33"/>
  <c r="T163" i="33"/>
  <c r="T164" i="33"/>
  <c r="T165" i="33"/>
  <c r="T166" i="33"/>
  <c r="T167" i="33"/>
  <c r="T168" i="33"/>
  <c r="T169" i="33"/>
  <c r="T170" i="33"/>
  <c r="T171" i="33"/>
  <c r="T172" i="33"/>
  <c r="T173" i="33"/>
  <c r="T174" i="33"/>
  <c r="T175" i="33"/>
  <c r="T176" i="33"/>
  <c r="T177" i="33"/>
  <c r="T178" i="33"/>
  <c r="T179" i="33"/>
  <c r="T180" i="33"/>
  <c r="T181" i="33"/>
  <c r="T182" i="33"/>
  <c r="T183" i="33"/>
  <c r="T185" i="33"/>
  <c r="T186" i="33"/>
  <c r="T187" i="33"/>
  <c r="T188" i="33"/>
  <c r="T189" i="33"/>
  <c r="T190" i="33"/>
  <c r="T191" i="33"/>
  <c r="T192" i="33"/>
  <c r="T193" i="33"/>
  <c r="T194" i="33"/>
  <c r="T195" i="33"/>
  <c r="T197" i="33"/>
  <c r="T198" i="33"/>
  <c r="T199" i="33"/>
  <c r="T200" i="33"/>
  <c r="T201" i="33"/>
  <c r="T202" i="33"/>
  <c r="T204" i="33"/>
  <c r="T205" i="33"/>
  <c r="T206" i="33"/>
  <c r="T207" i="33"/>
  <c r="T208" i="33"/>
  <c r="T209" i="33"/>
  <c r="T210" i="33"/>
  <c r="T211" i="33"/>
  <c r="T212" i="33"/>
  <c r="T213" i="33"/>
  <c r="T215" i="33"/>
  <c r="T216" i="33"/>
  <c r="T217" i="33"/>
  <c r="T218" i="33"/>
  <c r="T219" i="33"/>
  <c r="T220" i="33"/>
  <c r="T222" i="33"/>
  <c r="T223" i="33"/>
  <c r="T224" i="33"/>
  <c r="T225" i="33"/>
  <c r="T226" i="33"/>
  <c r="T227" i="33"/>
  <c r="T228" i="33"/>
  <c r="T229" i="33"/>
  <c r="T231" i="33"/>
  <c r="T232" i="33"/>
  <c r="T233" i="33"/>
  <c r="T234" i="33"/>
  <c r="T235" i="33"/>
  <c r="T236" i="33"/>
  <c r="T237" i="33"/>
  <c r="T239" i="33"/>
  <c r="T240" i="33"/>
  <c r="T241" i="33"/>
  <c r="T242" i="33"/>
  <c r="T243" i="33"/>
  <c r="T244" i="33"/>
  <c r="T245" i="33"/>
  <c r="T247" i="33"/>
  <c r="T248" i="33"/>
  <c r="T250" i="33"/>
  <c r="T251" i="33"/>
  <c r="T252" i="33"/>
  <c r="T253" i="33"/>
  <c r="T254" i="33"/>
  <c r="T255" i="33"/>
  <c r="T256" i="33"/>
  <c r="T257" i="33"/>
  <c r="T258" i="33"/>
  <c r="T259" i="33"/>
  <c r="T260" i="33"/>
  <c r="T261" i="33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Y249" i="21"/>
  <c r="Z249" i="21"/>
  <c r="AA249" i="21"/>
  <c r="AB249" i="21"/>
  <c r="AC249" i="21"/>
  <c r="AD249" i="21"/>
  <c r="AE249" i="21"/>
  <c r="AF249" i="21"/>
  <c r="AG249" i="21"/>
  <c r="AH249" i="21"/>
  <c r="AI249" i="21"/>
  <c r="AJ249" i="21"/>
  <c r="AK249" i="21"/>
  <c r="AL249" i="21"/>
  <c r="AM249" i="21"/>
  <c r="AN249" i="21"/>
  <c r="AO249" i="21"/>
  <c r="AP249" i="21"/>
  <c r="AQ249" i="21"/>
  <c r="AR249" i="21"/>
  <c r="AS249" i="21"/>
  <c r="AT249" i="21"/>
  <c r="AU249" i="21"/>
  <c r="AV249" i="21"/>
  <c r="AW249" i="21"/>
  <c r="AX249" i="21"/>
  <c r="AY249" i="21"/>
  <c r="AZ249" i="21"/>
  <c r="BA249" i="21"/>
  <c r="BB249" i="21"/>
  <c r="BC249" i="21"/>
  <c r="BD249" i="21"/>
  <c r="BE249" i="21"/>
  <c r="BF249" i="21"/>
  <c r="BG249" i="21"/>
  <c r="J249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Z246" i="21"/>
  <c r="AA246" i="21"/>
  <c r="AB246" i="21"/>
  <c r="AC246" i="21"/>
  <c r="AD246" i="21"/>
  <c r="AE246" i="21"/>
  <c r="AF246" i="21"/>
  <c r="AG246" i="21"/>
  <c r="AH246" i="21"/>
  <c r="AI246" i="21"/>
  <c r="AJ246" i="21"/>
  <c r="AK246" i="21"/>
  <c r="AL246" i="21"/>
  <c r="AM246" i="21"/>
  <c r="AN246" i="21"/>
  <c r="AO246" i="21"/>
  <c r="AP246" i="21"/>
  <c r="AQ246" i="21"/>
  <c r="AR246" i="21"/>
  <c r="AS246" i="21"/>
  <c r="AT246" i="21"/>
  <c r="AU246" i="21"/>
  <c r="AV246" i="21"/>
  <c r="AW246" i="21"/>
  <c r="AX246" i="21"/>
  <c r="AY246" i="21"/>
  <c r="AZ246" i="21"/>
  <c r="BA246" i="21"/>
  <c r="BB246" i="21"/>
  <c r="BC246" i="21"/>
  <c r="BD246" i="21"/>
  <c r="BE246" i="21"/>
  <c r="BF246" i="21"/>
  <c r="BG246" i="21"/>
  <c r="J246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Z238" i="21"/>
  <c r="AA238" i="21"/>
  <c r="AB238" i="21"/>
  <c r="AC238" i="21"/>
  <c r="AD238" i="21"/>
  <c r="AE238" i="21"/>
  <c r="AF238" i="21"/>
  <c r="AG238" i="21"/>
  <c r="AH238" i="21"/>
  <c r="AI238" i="21"/>
  <c r="AJ238" i="21"/>
  <c r="AK238" i="21"/>
  <c r="AL238" i="21"/>
  <c r="AM238" i="21"/>
  <c r="AN238" i="21"/>
  <c r="AO238" i="21"/>
  <c r="AP238" i="21"/>
  <c r="AQ238" i="21"/>
  <c r="AR238" i="21"/>
  <c r="AS238" i="21"/>
  <c r="AT238" i="21"/>
  <c r="AU238" i="21"/>
  <c r="AV238" i="21"/>
  <c r="AW238" i="21"/>
  <c r="AX238" i="21"/>
  <c r="AY238" i="21"/>
  <c r="AZ238" i="21"/>
  <c r="BA238" i="21"/>
  <c r="BB238" i="21"/>
  <c r="BC238" i="21"/>
  <c r="BD238" i="21"/>
  <c r="BE238" i="21"/>
  <c r="BF238" i="21"/>
  <c r="BG238" i="21"/>
  <c r="J238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Z230" i="21"/>
  <c r="AA230" i="21"/>
  <c r="AB230" i="21"/>
  <c r="AC230" i="21"/>
  <c r="AD230" i="21"/>
  <c r="AE230" i="21"/>
  <c r="AF230" i="21"/>
  <c r="AG230" i="21"/>
  <c r="AH230" i="21"/>
  <c r="AI230" i="21"/>
  <c r="AJ230" i="21"/>
  <c r="AK230" i="21"/>
  <c r="AL230" i="21"/>
  <c r="AM230" i="21"/>
  <c r="AN230" i="21"/>
  <c r="AO230" i="21"/>
  <c r="AP230" i="21"/>
  <c r="AQ230" i="21"/>
  <c r="AR230" i="21"/>
  <c r="AS230" i="21"/>
  <c r="AT230" i="21"/>
  <c r="AU230" i="21"/>
  <c r="AV230" i="21"/>
  <c r="AW230" i="21"/>
  <c r="AX230" i="21"/>
  <c r="AY230" i="21"/>
  <c r="AZ230" i="21"/>
  <c r="BA230" i="21"/>
  <c r="BB230" i="21"/>
  <c r="BC230" i="21"/>
  <c r="BD230" i="21"/>
  <c r="BE230" i="21"/>
  <c r="BF230" i="21"/>
  <c r="BG230" i="21"/>
  <c r="J230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Z221" i="21"/>
  <c r="AA221" i="21"/>
  <c r="AB221" i="21"/>
  <c r="AC221" i="21"/>
  <c r="AD221" i="21"/>
  <c r="AE221" i="21"/>
  <c r="AF221" i="21"/>
  <c r="AG221" i="21"/>
  <c r="AH221" i="21"/>
  <c r="AI221" i="21"/>
  <c r="AJ221" i="21"/>
  <c r="AK221" i="21"/>
  <c r="AL221" i="21"/>
  <c r="AM221" i="21"/>
  <c r="AN221" i="21"/>
  <c r="AO221" i="21"/>
  <c r="AP221" i="21"/>
  <c r="AQ221" i="21"/>
  <c r="AR221" i="21"/>
  <c r="AS221" i="21"/>
  <c r="AT221" i="21"/>
  <c r="AU221" i="21"/>
  <c r="AV221" i="21"/>
  <c r="AW221" i="21"/>
  <c r="AX221" i="21"/>
  <c r="AY221" i="21"/>
  <c r="AZ221" i="21"/>
  <c r="BA221" i="21"/>
  <c r="BB221" i="21"/>
  <c r="BC221" i="21"/>
  <c r="BD221" i="21"/>
  <c r="BE221" i="21"/>
  <c r="BF221" i="21"/>
  <c r="BG221" i="21"/>
  <c r="J221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Z214" i="21"/>
  <c r="AA214" i="21"/>
  <c r="AB214" i="21"/>
  <c r="AC214" i="21"/>
  <c r="AD214" i="21"/>
  <c r="AE214" i="21"/>
  <c r="AF214" i="21"/>
  <c r="AG214" i="21"/>
  <c r="AH214" i="21"/>
  <c r="AI214" i="21"/>
  <c r="AJ214" i="21"/>
  <c r="AK214" i="21"/>
  <c r="AL214" i="21"/>
  <c r="AM214" i="21"/>
  <c r="AN214" i="21"/>
  <c r="AO214" i="21"/>
  <c r="AP214" i="21"/>
  <c r="AQ214" i="21"/>
  <c r="AR214" i="21"/>
  <c r="AS214" i="21"/>
  <c r="AT214" i="21"/>
  <c r="AU214" i="21"/>
  <c r="AV214" i="21"/>
  <c r="AW214" i="21"/>
  <c r="AX214" i="21"/>
  <c r="AY214" i="21"/>
  <c r="AZ214" i="21"/>
  <c r="BA214" i="21"/>
  <c r="BB214" i="21"/>
  <c r="BC214" i="21"/>
  <c r="BD214" i="21"/>
  <c r="BE214" i="21"/>
  <c r="BF214" i="21"/>
  <c r="BG214" i="21"/>
  <c r="J214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Z203" i="21"/>
  <c r="AA203" i="21"/>
  <c r="AB203" i="21"/>
  <c r="AC203" i="21"/>
  <c r="AD203" i="21"/>
  <c r="AE203" i="21"/>
  <c r="AF203" i="21"/>
  <c r="AG203" i="21"/>
  <c r="AH203" i="21"/>
  <c r="AI203" i="21"/>
  <c r="AJ203" i="21"/>
  <c r="AK203" i="21"/>
  <c r="AL203" i="21"/>
  <c r="AM203" i="21"/>
  <c r="AN203" i="21"/>
  <c r="AO203" i="21"/>
  <c r="AP203" i="21"/>
  <c r="AQ203" i="21"/>
  <c r="AR203" i="21"/>
  <c r="AS203" i="21"/>
  <c r="AT203" i="21"/>
  <c r="AU203" i="21"/>
  <c r="AV203" i="21"/>
  <c r="AW203" i="21"/>
  <c r="AX203" i="21"/>
  <c r="AY203" i="21"/>
  <c r="AZ203" i="21"/>
  <c r="BA203" i="21"/>
  <c r="BB203" i="21"/>
  <c r="BC203" i="21"/>
  <c r="BD203" i="21"/>
  <c r="BE203" i="21"/>
  <c r="BF203" i="21"/>
  <c r="BG203" i="21"/>
  <c r="J203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Z196" i="21"/>
  <c r="AA196" i="21"/>
  <c r="AB196" i="21"/>
  <c r="AC196" i="21"/>
  <c r="AD196" i="21"/>
  <c r="AE196" i="21"/>
  <c r="AF196" i="21"/>
  <c r="AG196" i="21"/>
  <c r="AH196" i="21"/>
  <c r="AI196" i="21"/>
  <c r="AJ196" i="21"/>
  <c r="AK196" i="21"/>
  <c r="AL196" i="21"/>
  <c r="AM196" i="21"/>
  <c r="AN196" i="21"/>
  <c r="AO196" i="21"/>
  <c r="AP196" i="21"/>
  <c r="AQ196" i="21"/>
  <c r="AR196" i="21"/>
  <c r="AS196" i="21"/>
  <c r="AT196" i="21"/>
  <c r="AU196" i="21"/>
  <c r="AV196" i="21"/>
  <c r="AW196" i="21"/>
  <c r="AX196" i="21"/>
  <c r="AY196" i="21"/>
  <c r="AZ196" i="21"/>
  <c r="BA196" i="21"/>
  <c r="BB196" i="21"/>
  <c r="BC196" i="21"/>
  <c r="BD196" i="21"/>
  <c r="BE196" i="21"/>
  <c r="BF196" i="21"/>
  <c r="BG196" i="21"/>
  <c r="J196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Z184" i="21"/>
  <c r="AA184" i="21"/>
  <c r="AB184" i="21"/>
  <c r="AC184" i="21"/>
  <c r="AD184" i="21"/>
  <c r="AE184" i="21"/>
  <c r="AF184" i="21"/>
  <c r="AG184" i="21"/>
  <c r="AH184" i="21"/>
  <c r="AI184" i="21"/>
  <c r="AJ184" i="21"/>
  <c r="AK184" i="21"/>
  <c r="AL184" i="21"/>
  <c r="AM184" i="21"/>
  <c r="AN184" i="21"/>
  <c r="AO184" i="21"/>
  <c r="AP184" i="21"/>
  <c r="AQ184" i="21"/>
  <c r="AR184" i="21"/>
  <c r="AS184" i="21"/>
  <c r="AT184" i="21"/>
  <c r="AU184" i="21"/>
  <c r="AV184" i="21"/>
  <c r="AW184" i="21"/>
  <c r="AX184" i="21"/>
  <c r="AY184" i="21"/>
  <c r="AZ184" i="21"/>
  <c r="BA184" i="21"/>
  <c r="BB184" i="21"/>
  <c r="BC184" i="21"/>
  <c r="BD184" i="21"/>
  <c r="BE184" i="21"/>
  <c r="BF184" i="21"/>
  <c r="BG184" i="21"/>
  <c r="J184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Z147" i="21"/>
  <c r="AA147" i="21"/>
  <c r="AB147" i="21"/>
  <c r="AC147" i="21"/>
  <c r="AD147" i="21"/>
  <c r="AE147" i="21"/>
  <c r="AF147" i="21"/>
  <c r="AG147" i="21"/>
  <c r="AH147" i="21"/>
  <c r="AI147" i="21"/>
  <c r="AJ147" i="21"/>
  <c r="AK147" i="21"/>
  <c r="AL147" i="21"/>
  <c r="AM147" i="21"/>
  <c r="AN147" i="21"/>
  <c r="AO147" i="21"/>
  <c r="AP147" i="21"/>
  <c r="AQ147" i="21"/>
  <c r="AR147" i="21"/>
  <c r="AS147" i="21"/>
  <c r="AT147" i="21"/>
  <c r="AU147" i="21"/>
  <c r="AV147" i="21"/>
  <c r="AW147" i="21"/>
  <c r="AX147" i="21"/>
  <c r="AY147" i="21"/>
  <c r="AZ147" i="21"/>
  <c r="BA147" i="21"/>
  <c r="BB147" i="21"/>
  <c r="BC147" i="21"/>
  <c r="BD147" i="21"/>
  <c r="BE147" i="21"/>
  <c r="BF147" i="21"/>
  <c r="BG147" i="21"/>
  <c r="J147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Z138" i="21"/>
  <c r="AA138" i="21"/>
  <c r="AB138" i="21"/>
  <c r="AC138" i="21"/>
  <c r="AD138" i="21"/>
  <c r="AE138" i="21"/>
  <c r="AF138" i="21"/>
  <c r="AG138" i="21"/>
  <c r="AH138" i="21"/>
  <c r="AI138" i="21"/>
  <c r="AJ138" i="21"/>
  <c r="AK138" i="21"/>
  <c r="AL138" i="21"/>
  <c r="AM138" i="21"/>
  <c r="AN138" i="21"/>
  <c r="AO138" i="21"/>
  <c r="AP138" i="21"/>
  <c r="AQ138" i="21"/>
  <c r="AR138" i="21"/>
  <c r="AS138" i="21"/>
  <c r="AT138" i="21"/>
  <c r="AU138" i="21"/>
  <c r="AV138" i="21"/>
  <c r="AW138" i="21"/>
  <c r="AX138" i="21"/>
  <c r="AY138" i="21"/>
  <c r="AZ138" i="21"/>
  <c r="BA138" i="21"/>
  <c r="BB138" i="21"/>
  <c r="BC138" i="21"/>
  <c r="BD138" i="21"/>
  <c r="BE138" i="21"/>
  <c r="BF138" i="21"/>
  <c r="BG138" i="21"/>
  <c r="J138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Z132" i="21"/>
  <c r="AA132" i="21"/>
  <c r="AB132" i="21"/>
  <c r="AC132" i="21"/>
  <c r="AD132" i="21"/>
  <c r="AE132" i="21"/>
  <c r="AF132" i="21"/>
  <c r="AG132" i="21"/>
  <c r="AH132" i="21"/>
  <c r="AI132" i="21"/>
  <c r="AJ132" i="21"/>
  <c r="AK132" i="21"/>
  <c r="AL132" i="21"/>
  <c r="AM132" i="21"/>
  <c r="AN132" i="21"/>
  <c r="AO132" i="21"/>
  <c r="AP132" i="21"/>
  <c r="AQ132" i="21"/>
  <c r="AR132" i="21"/>
  <c r="AS132" i="21"/>
  <c r="AT132" i="21"/>
  <c r="AU132" i="21"/>
  <c r="AV132" i="21"/>
  <c r="AW132" i="21"/>
  <c r="AX132" i="21"/>
  <c r="AY132" i="21"/>
  <c r="AZ132" i="21"/>
  <c r="BA132" i="21"/>
  <c r="BB132" i="21"/>
  <c r="BC132" i="21"/>
  <c r="BD132" i="21"/>
  <c r="BE132" i="21"/>
  <c r="BF132" i="21"/>
  <c r="BG132" i="21"/>
  <c r="J132" i="21"/>
  <c r="BG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Z129" i="21"/>
  <c r="AA129" i="21"/>
  <c r="AB129" i="21"/>
  <c r="AC129" i="21"/>
  <c r="AD129" i="21"/>
  <c r="AE129" i="21"/>
  <c r="AF129" i="21"/>
  <c r="AG129" i="21"/>
  <c r="AH129" i="21"/>
  <c r="AI129" i="21"/>
  <c r="AJ129" i="21"/>
  <c r="AK129" i="21"/>
  <c r="AL129" i="21"/>
  <c r="AM129" i="21"/>
  <c r="AN129" i="21"/>
  <c r="AO129" i="21"/>
  <c r="AP129" i="21"/>
  <c r="AQ129" i="21"/>
  <c r="AR129" i="21"/>
  <c r="AS129" i="21"/>
  <c r="AT129" i="21"/>
  <c r="AU129" i="21"/>
  <c r="AV129" i="21"/>
  <c r="AW129" i="21"/>
  <c r="AX129" i="21"/>
  <c r="AY129" i="21"/>
  <c r="AZ129" i="21"/>
  <c r="BA129" i="21"/>
  <c r="BB129" i="21"/>
  <c r="BC129" i="21"/>
  <c r="BD129" i="21"/>
  <c r="BE129" i="21"/>
  <c r="BF129" i="21"/>
  <c r="J129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Z121" i="21"/>
  <c r="AA121" i="21"/>
  <c r="AB121" i="21"/>
  <c r="AC121" i="21"/>
  <c r="AD121" i="21"/>
  <c r="AE121" i="21"/>
  <c r="AF121" i="21"/>
  <c r="AG121" i="21"/>
  <c r="AH121" i="21"/>
  <c r="AI121" i="21"/>
  <c r="AJ121" i="21"/>
  <c r="AK121" i="21"/>
  <c r="AL121" i="21"/>
  <c r="AM121" i="21"/>
  <c r="AN121" i="21"/>
  <c r="AO121" i="21"/>
  <c r="AP121" i="21"/>
  <c r="AQ121" i="21"/>
  <c r="AR121" i="21"/>
  <c r="AS121" i="21"/>
  <c r="AT121" i="21"/>
  <c r="AU121" i="21"/>
  <c r="AV121" i="21"/>
  <c r="AW121" i="21"/>
  <c r="AX121" i="21"/>
  <c r="AY121" i="21"/>
  <c r="AZ121" i="21"/>
  <c r="BA121" i="21"/>
  <c r="BB121" i="21"/>
  <c r="BC121" i="21"/>
  <c r="BD121" i="21"/>
  <c r="BE121" i="21"/>
  <c r="BF121" i="21"/>
  <c r="BG121" i="21"/>
  <c r="J121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Z99" i="21"/>
  <c r="AA99" i="21"/>
  <c r="AB99" i="21"/>
  <c r="AC99" i="21"/>
  <c r="AD99" i="21"/>
  <c r="AE99" i="21"/>
  <c r="AF99" i="21"/>
  <c r="AG99" i="21"/>
  <c r="AH99" i="21"/>
  <c r="AI99" i="21"/>
  <c r="AJ99" i="21"/>
  <c r="AK99" i="21"/>
  <c r="AL99" i="21"/>
  <c r="AM99" i="21"/>
  <c r="AN99" i="21"/>
  <c r="AO99" i="21"/>
  <c r="AP99" i="21"/>
  <c r="AQ99" i="21"/>
  <c r="AR99" i="21"/>
  <c r="AS99" i="21"/>
  <c r="AT99" i="21"/>
  <c r="AU99" i="21"/>
  <c r="AV99" i="21"/>
  <c r="AW99" i="21"/>
  <c r="AX99" i="21"/>
  <c r="AY99" i="21"/>
  <c r="AZ99" i="21"/>
  <c r="BA99" i="21"/>
  <c r="BB99" i="21"/>
  <c r="BC99" i="21"/>
  <c r="BD99" i="21"/>
  <c r="BE99" i="21"/>
  <c r="BF99" i="21"/>
  <c r="BG99" i="21"/>
  <c r="J99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AE92" i="21"/>
  <c r="AF92" i="21"/>
  <c r="AG92" i="21"/>
  <c r="AH92" i="21"/>
  <c r="AI92" i="21"/>
  <c r="AJ92" i="21"/>
  <c r="AK92" i="21"/>
  <c r="AL92" i="21"/>
  <c r="AM92" i="21"/>
  <c r="AN92" i="21"/>
  <c r="AO92" i="21"/>
  <c r="AP92" i="21"/>
  <c r="AQ92" i="21"/>
  <c r="AR92" i="21"/>
  <c r="AS92" i="21"/>
  <c r="AT92" i="21"/>
  <c r="AU92" i="21"/>
  <c r="AV92" i="21"/>
  <c r="AW92" i="21"/>
  <c r="AX92" i="21"/>
  <c r="AY92" i="21"/>
  <c r="AZ92" i="21"/>
  <c r="BA92" i="21"/>
  <c r="BB92" i="21"/>
  <c r="BC92" i="21"/>
  <c r="BD92" i="21"/>
  <c r="BE92" i="21"/>
  <c r="BF92" i="21"/>
  <c r="BG92" i="21"/>
  <c r="J9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AE82" i="21"/>
  <c r="AF82" i="21"/>
  <c r="AG82" i="21"/>
  <c r="AH82" i="21"/>
  <c r="AI82" i="21"/>
  <c r="AJ82" i="21"/>
  <c r="AK82" i="21"/>
  <c r="AL82" i="21"/>
  <c r="AM82" i="21"/>
  <c r="AN82" i="21"/>
  <c r="AO82" i="21"/>
  <c r="AP82" i="21"/>
  <c r="AQ82" i="21"/>
  <c r="AR82" i="21"/>
  <c r="AS82" i="21"/>
  <c r="AT82" i="21"/>
  <c r="AU82" i="21"/>
  <c r="AV82" i="21"/>
  <c r="AW82" i="21"/>
  <c r="AX82" i="21"/>
  <c r="AY82" i="21"/>
  <c r="AZ82" i="21"/>
  <c r="BA82" i="21"/>
  <c r="BB82" i="21"/>
  <c r="BC82" i="21"/>
  <c r="BD82" i="21"/>
  <c r="BE82" i="21"/>
  <c r="BF82" i="21"/>
  <c r="BG82" i="21"/>
  <c r="J82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AB68" i="21"/>
  <c r="AC68" i="21"/>
  <c r="AD68" i="21"/>
  <c r="AE68" i="21"/>
  <c r="AF68" i="21"/>
  <c r="AG68" i="21"/>
  <c r="AH68" i="21"/>
  <c r="AI68" i="21"/>
  <c r="AJ68" i="21"/>
  <c r="AK68" i="21"/>
  <c r="AL68" i="21"/>
  <c r="AM68" i="21"/>
  <c r="AN68" i="21"/>
  <c r="AO68" i="21"/>
  <c r="AP68" i="21"/>
  <c r="AQ68" i="21"/>
  <c r="AR68" i="21"/>
  <c r="AS68" i="21"/>
  <c r="AT68" i="21"/>
  <c r="AU68" i="21"/>
  <c r="AV68" i="21"/>
  <c r="AW68" i="21"/>
  <c r="AX68" i="21"/>
  <c r="AY68" i="21"/>
  <c r="AZ68" i="21"/>
  <c r="BA68" i="21"/>
  <c r="BB68" i="21"/>
  <c r="BC68" i="21"/>
  <c r="BD68" i="21"/>
  <c r="BE68" i="21"/>
  <c r="BF68" i="21"/>
  <c r="BG68" i="21"/>
  <c r="J68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E55" i="21"/>
  <c r="AF55" i="21"/>
  <c r="AG55" i="21"/>
  <c r="AH55" i="21"/>
  <c r="AI55" i="21"/>
  <c r="AJ55" i="21"/>
  <c r="AK55" i="21"/>
  <c r="AL55" i="21"/>
  <c r="AM55" i="21"/>
  <c r="AN55" i="21"/>
  <c r="AO55" i="21"/>
  <c r="AP55" i="21"/>
  <c r="AQ55" i="21"/>
  <c r="AR55" i="21"/>
  <c r="AS55" i="21"/>
  <c r="AT55" i="21"/>
  <c r="AU55" i="21"/>
  <c r="AV55" i="21"/>
  <c r="AW55" i="21"/>
  <c r="AX55" i="21"/>
  <c r="AY55" i="21"/>
  <c r="AZ55" i="21"/>
  <c r="BA55" i="21"/>
  <c r="BB55" i="21"/>
  <c r="BC55" i="21"/>
  <c r="BD55" i="21"/>
  <c r="BE55" i="21"/>
  <c r="BF55" i="21"/>
  <c r="BG55" i="21"/>
  <c r="J55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BB48" i="21"/>
  <c r="BC48" i="21"/>
  <c r="BD48" i="21"/>
  <c r="BE48" i="21"/>
  <c r="BF48" i="21"/>
  <c r="BG48" i="21"/>
  <c r="J48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AU40" i="21"/>
  <c r="AV40" i="21"/>
  <c r="AW40" i="21"/>
  <c r="AX40" i="21"/>
  <c r="AY40" i="21"/>
  <c r="AZ40" i="21"/>
  <c r="BA40" i="21"/>
  <c r="BB40" i="21"/>
  <c r="BC40" i="21"/>
  <c r="BD40" i="21"/>
  <c r="BE40" i="21"/>
  <c r="BF40" i="21"/>
  <c r="BG40" i="21"/>
  <c r="J40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U32" i="21"/>
  <c r="AV32" i="21"/>
  <c r="AW32" i="21"/>
  <c r="AX32" i="21"/>
  <c r="AY32" i="21"/>
  <c r="AZ32" i="21"/>
  <c r="BA32" i="21"/>
  <c r="BB32" i="21"/>
  <c r="BC32" i="21"/>
  <c r="BD32" i="21"/>
  <c r="BE32" i="21"/>
  <c r="BF32" i="21"/>
  <c r="BG32" i="21"/>
  <c r="J32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AZ25" i="21"/>
  <c r="BA25" i="21"/>
  <c r="BB25" i="21"/>
  <c r="BC25" i="21"/>
  <c r="BD25" i="21"/>
  <c r="BE25" i="21"/>
  <c r="BF25" i="21"/>
  <c r="BG25" i="21"/>
  <c r="J25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U19" i="21"/>
  <c r="AV19" i="21"/>
  <c r="AW19" i="21"/>
  <c r="AX19" i="21"/>
  <c r="AY19" i="21"/>
  <c r="AZ19" i="21"/>
  <c r="BA19" i="21"/>
  <c r="BB19" i="21"/>
  <c r="BC19" i="21"/>
  <c r="BD19" i="21"/>
  <c r="BE19" i="21"/>
  <c r="BF19" i="21"/>
  <c r="BG19" i="21"/>
  <c r="I9" i="21"/>
  <c r="I10" i="21"/>
  <c r="I11" i="21"/>
  <c r="I12" i="21"/>
  <c r="I13" i="21"/>
  <c r="I14" i="21"/>
  <c r="I15" i="21"/>
  <c r="I16" i="21"/>
  <c r="I17" i="21"/>
  <c r="I18" i="21"/>
  <c r="I20" i="21"/>
  <c r="I21" i="21"/>
  <c r="I22" i="21"/>
  <c r="I23" i="21"/>
  <c r="I24" i="21"/>
  <c r="I26" i="21"/>
  <c r="I27" i="21"/>
  <c r="I28" i="21"/>
  <c r="I29" i="21"/>
  <c r="I30" i="21"/>
  <c r="I31" i="21"/>
  <c r="I33" i="21"/>
  <c r="I34" i="21"/>
  <c r="I35" i="21"/>
  <c r="I36" i="21"/>
  <c r="I37" i="21"/>
  <c r="I38" i="21"/>
  <c r="I39" i="21"/>
  <c r="I41" i="21"/>
  <c r="I42" i="21"/>
  <c r="I43" i="21"/>
  <c r="I44" i="21"/>
  <c r="I45" i="21"/>
  <c r="I46" i="21"/>
  <c r="I47" i="21"/>
  <c r="I49" i="21"/>
  <c r="I50" i="21"/>
  <c r="I51" i="21"/>
  <c r="I52" i="21"/>
  <c r="I53" i="21"/>
  <c r="I54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88" i="21"/>
  <c r="I89" i="21"/>
  <c r="I90" i="21"/>
  <c r="I91" i="21"/>
  <c r="I93" i="21"/>
  <c r="I94" i="21"/>
  <c r="I95" i="21"/>
  <c r="I96" i="21"/>
  <c r="I97" i="21"/>
  <c r="I98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2" i="21"/>
  <c r="I123" i="21"/>
  <c r="I124" i="21"/>
  <c r="I125" i="21"/>
  <c r="I126" i="21"/>
  <c r="I127" i="21"/>
  <c r="I128" i="21"/>
  <c r="I130" i="21"/>
  <c r="I131" i="21"/>
  <c r="I133" i="21"/>
  <c r="I134" i="21"/>
  <c r="I135" i="21"/>
  <c r="I136" i="21"/>
  <c r="I137" i="21"/>
  <c r="I139" i="21"/>
  <c r="I140" i="21"/>
  <c r="I141" i="21"/>
  <c r="I142" i="21"/>
  <c r="I143" i="21"/>
  <c r="I144" i="21"/>
  <c r="I145" i="21"/>
  <c r="I146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5" i="21"/>
  <c r="I186" i="21"/>
  <c r="I187" i="21"/>
  <c r="I188" i="21"/>
  <c r="I189" i="21"/>
  <c r="I190" i="21"/>
  <c r="I191" i="21"/>
  <c r="I192" i="21"/>
  <c r="I193" i="21"/>
  <c r="I194" i="21"/>
  <c r="I195" i="21"/>
  <c r="I197" i="21"/>
  <c r="I198" i="21"/>
  <c r="I199" i="21"/>
  <c r="I200" i="21"/>
  <c r="I201" i="21"/>
  <c r="I202" i="21"/>
  <c r="I204" i="21"/>
  <c r="I205" i="21"/>
  <c r="I206" i="21"/>
  <c r="I207" i="21"/>
  <c r="I208" i="21"/>
  <c r="I209" i="21"/>
  <c r="I210" i="21"/>
  <c r="I211" i="21"/>
  <c r="I212" i="21"/>
  <c r="I213" i="21"/>
  <c r="I215" i="21"/>
  <c r="I216" i="21"/>
  <c r="I217" i="21"/>
  <c r="I218" i="21"/>
  <c r="I219" i="21"/>
  <c r="I220" i="21"/>
  <c r="I222" i="21"/>
  <c r="I223" i="21"/>
  <c r="I224" i="21"/>
  <c r="I225" i="21"/>
  <c r="I226" i="21"/>
  <c r="I227" i="21"/>
  <c r="I228" i="21"/>
  <c r="I229" i="21"/>
  <c r="I231" i="21"/>
  <c r="I232" i="21"/>
  <c r="I233" i="21"/>
  <c r="I234" i="21"/>
  <c r="I235" i="21"/>
  <c r="I236" i="21"/>
  <c r="I237" i="21"/>
  <c r="I239" i="21"/>
  <c r="I240" i="21"/>
  <c r="I241" i="21"/>
  <c r="I242" i="21"/>
  <c r="I243" i="21"/>
  <c r="I244" i="21"/>
  <c r="I245" i="21"/>
  <c r="I247" i="21"/>
  <c r="I248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H9" i="21"/>
  <c r="H10" i="21"/>
  <c r="H11" i="21"/>
  <c r="H12" i="21"/>
  <c r="H13" i="21"/>
  <c r="H14" i="21"/>
  <c r="H15" i="21"/>
  <c r="H16" i="21"/>
  <c r="H17" i="21"/>
  <c r="H18" i="21"/>
  <c r="H20" i="21"/>
  <c r="H21" i="21"/>
  <c r="H22" i="21"/>
  <c r="H23" i="21"/>
  <c r="H24" i="21"/>
  <c r="H26" i="21"/>
  <c r="H27" i="21"/>
  <c r="H28" i="21"/>
  <c r="H29" i="21"/>
  <c r="H30" i="21"/>
  <c r="H31" i="21"/>
  <c r="H33" i="21"/>
  <c r="H34" i="21"/>
  <c r="H35" i="21"/>
  <c r="H36" i="21"/>
  <c r="H37" i="21"/>
  <c r="H38" i="21"/>
  <c r="H39" i="21"/>
  <c r="H41" i="21"/>
  <c r="H42" i="21"/>
  <c r="H43" i="21"/>
  <c r="H44" i="21"/>
  <c r="H45" i="21"/>
  <c r="H46" i="21"/>
  <c r="H47" i="21"/>
  <c r="H49" i="21"/>
  <c r="H50" i="21"/>
  <c r="H51" i="21"/>
  <c r="H52" i="21"/>
  <c r="H53" i="21"/>
  <c r="H54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88" i="21"/>
  <c r="H89" i="21"/>
  <c r="H90" i="21"/>
  <c r="H91" i="21"/>
  <c r="H93" i="21"/>
  <c r="H94" i="21"/>
  <c r="H95" i="21"/>
  <c r="H96" i="21"/>
  <c r="H97" i="21"/>
  <c r="H98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2" i="21"/>
  <c r="H123" i="21"/>
  <c r="H124" i="21"/>
  <c r="H125" i="21"/>
  <c r="H126" i="21"/>
  <c r="H127" i="21"/>
  <c r="H128" i="21"/>
  <c r="H130" i="21"/>
  <c r="H131" i="21"/>
  <c r="H133" i="21"/>
  <c r="H134" i="21"/>
  <c r="H135" i="21"/>
  <c r="H136" i="21"/>
  <c r="H137" i="21"/>
  <c r="H139" i="21"/>
  <c r="H140" i="21"/>
  <c r="H141" i="21"/>
  <c r="H142" i="21"/>
  <c r="H143" i="21"/>
  <c r="H144" i="21"/>
  <c r="H145" i="21"/>
  <c r="H146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5" i="21"/>
  <c r="H186" i="21"/>
  <c r="H187" i="21"/>
  <c r="H188" i="21"/>
  <c r="H189" i="21"/>
  <c r="H190" i="21"/>
  <c r="H191" i="21"/>
  <c r="H192" i="21"/>
  <c r="H193" i="21"/>
  <c r="H194" i="21"/>
  <c r="H195" i="21"/>
  <c r="H197" i="21"/>
  <c r="H198" i="21"/>
  <c r="H199" i="21"/>
  <c r="H200" i="21"/>
  <c r="H201" i="21"/>
  <c r="H202" i="21"/>
  <c r="H204" i="21"/>
  <c r="H205" i="21"/>
  <c r="H206" i="21"/>
  <c r="H207" i="21"/>
  <c r="H208" i="21"/>
  <c r="H209" i="21"/>
  <c r="H210" i="21"/>
  <c r="H211" i="21"/>
  <c r="H212" i="21"/>
  <c r="H213" i="21"/>
  <c r="H215" i="21"/>
  <c r="H216" i="21"/>
  <c r="H217" i="21"/>
  <c r="H218" i="21"/>
  <c r="H219" i="21"/>
  <c r="H220" i="21"/>
  <c r="H222" i="21"/>
  <c r="H223" i="21"/>
  <c r="H224" i="21"/>
  <c r="H225" i="21"/>
  <c r="H226" i="21"/>
  <c r="H227" i="21"/>
  <c r="H228" i="21"/>
  <c r="H229" i="21"/>
  <c r="H231" i="21"/>
  <c r="H232" i="21"/>
  <c r="H233" i="21"/>
  <c r="H234" i="21"/>
  <c r="H235" i="21"/>
  <c r="H236" i="21"/>
  <c r="H237" i="21"/>
  <c r="H239" i="21"/>
  <c r="H240" i="21"/>
  <c r="H241" i="21"/>
  <c r="H242" i="21"/>
  <c r="H243" i="21"/>
  <c r="H244" i="21"/>
  <c r="H245" i="21"/>
  <c r="H247" i="21"/>
  <c r="H248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G9" i="21"/>
  <c r="G10" i="21"/>
  <c r="G11" i="21"/>
  <c r="G12" i="21"/>
  <c r="G13" i="21"/>
  <c r="G14" i="21"/>
  <c r="G15" i="21"/>
  <c r="G16" i="21"/>
  <c r="G17" i="21"/>
  <c r="G18" i="21"/>
  <c r="G20" i="21"/>
  <c r="G21" i="21"/>
  <c r="G22" i="21"/>
  <c r="G23" i="21"/>
  <c r="G24" i="21"/>
  <c r="G26" i="21"/>
  <c r="G27" i="21"/>
  <c r="G28" i="21"/>
  <c r="G29" i="21"/>
  <c r="G30" i="21"/>
  <c r="G31" i="21"/>
  <c r="G33" i="21"/>
  <c r="G34" i="21"/>
  <c r="G35" i="21"/>
  <c r="G36" i="21"/>
  <c r="G37" i="21"/>
  <c r="G38" i="21"/>
  <c r="G39" i="21"/>
  <c r="G41" i="21"/>
  <c r="G42" i="21"/>
  <c r="G43" i="21"/>
  <c r="G44" i="21"/>
  <c r="G45" i="21"/>
  <c r="G46" i="21"/>
  <c r="G47" i="21"/>
  <c r="G49" i="21"/>
  <c r="G50" i="21"/>
  <c r="G51" i="21"/>
  <c r="G52" i="21"/>
  <c r="G53" i="21"/>
  <c r="G54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88" i="21"/>
  <c r="G89" i="21"/>
  <c r="G90" i="21"/>
  <c r="G91" i="21"/>
  <c r="G93" i="21"/>
  <c r="G94" i="21"/>
  <c r="G95" i="21"/>
  <c r="G96" i="21"/>
  <c r="G97" i="21"/>
  <c r="G98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2" i="21"/>
  <c r="G123" i="21"/>
  <c r="G124" i="21"/>
  <c r="G125" i="21"/>
  <c r="G126" i="21"/>
  <c r="G127" i="21"/>
  <c r="G128" i="21"/>
  <c r="G130" i="21"/>
  <c r="G131" i="21"/>
  <c r="G133" i="21"/>
  <c r="G134" i="21"/>
  <c r="G135" i="21"/>
  <c r="G136" i="21"/>
  <c r="G137" i="21"/>
  <c r="G139" i="21"/>
  <c r="G140" i="21"/>
  <c r="G141" i="21"/>
  <c r="G142" i="21"/>
  <c r="G143" i="21"/>
  <c r="D143" i="21" s="1"/>
  <c r="G144" i="21"/>
  <c r="G145" i="21"/>
  <c r="G146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5" i="21"/>
  <c r="G186" i="21"/>
  <c r="G187" i="21"/>
  <c r="G188" i="21"/>
  <c r="G189" i="21"/>
  <c r="G190" i="21"/>
  <c r="G191" i="21"/>
  <c r="G192" i="21"/>
  <c r="G193" i="21"/>
  <c r="G194" i="21"/>
  <c r="G195" i="21"/>
  <c r="G197" i="21"/>
  <c r="G198" i="21"/>
  <c r="G199" i="21"/>
  <c r="G200" i="21"/>
  <c r="G201" i="21"/>
  <c r="G202" i="21"/>
  <c r="G204" i="21"/>
  <c r="G205" i="21"/>
  <c r="G206" i="21"/>
  <c r="G207" i="21"/>
  <c r="G208" i="21"/>
  <c r="G209" i="21"/>
  <c r="G210" i="21"/>
  <c r="G211" i="21"/>
  <c r="G212" i="21"/>
  <c r="G213" i="21"/>
  <c r="G215" i="21"/>
  <c r="G216" i="21"/>
  <c r="G217" i="21"/>
  <c r="G218" i="21"/>
  <c r="G219" i="21"/>
  <c r="G220" i="21"/>
  <c r="G222" i="21"/>
  <c r="G223" i="21"/>
  <c r="G224" i="21"/>
  <c r="G225" i="21"/>
  <c r="G226" i="21"/>
  <c r="G227" i="21"/>
  <c r="G228" i="21"/>
  <c r="G229" i="21"/>
  <c r="G231" i="21"/>
  <c r="G232" i="21"/>
  <c r="G233" i="21"/>
  <c r="G234" i="21"/>
  <c r="G235" i="21"/>
  <c r="G236" i="21"/>
  <c r="G237" i="21"/>
  <c r="G239" i="21"/>
  <c r="G240" i="21"/>
  <c r="G241" i="21"/>
  <c r="G242" i="21"/>
  <c r="G243" i="21"/>
  <c r="G244" i="21"/>
  <c r="G245" i="21"/>
  <c r="G247" i="21"/>
  <c r="G248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F9" i="21"/>
  <c r="F10" i="21"/>
  <c r="F11" i="21"/>
  <c r="F12" i="21"/>
  <c r="F13" i="21"/>
  <c r="F14" i="21"/>
  <c r="F15" i="21"/>
  <c r="F16" i="21"/>
  <c r="F17" i="21"/>
  <c r="F18" i="21"/>
  <c r="F20" i="21"/>
  <c r="F21" i="21"/>
  <c r="F22" i="21"/>
  <c r="F23" i="21"/>
  <c r="F24" i="21"/>
  <c r="F26" i="21"/>
  <c r="F27" i="21"/>
  <c r="F28" i="21"/>
  <c r="F29" i="21"/>
  <c r="F30" i="21"/>
  <c r="F31" i="21"/>
  <c r="F33" i="21"/>
  <c r="F34" i="21"/>
  <c r="F35" i="21"/>
  <c r="F36" i="21"/>
  <c r="F37" i="21"/>
  <c r="F38" i="21"/>
  <c r="F39" i="21"/>
  <c r="F41" i="21"/>
  <c r="F42" i="21"/>
  <c r="F43" i="21"/>
  <c r="F44" i="21"/>
  <c r="F45" i="21"/>
  <c r="F46" i="21"/>
  <c r="F47" i="21"/>
  <c r="F49" i="21"/>
  <c r="D49" i="21" s="1"/>
  <c r="F50" i="21"/>
  <c r="F51" i="21"/>
  <c r="F52" i="21"/>
  <c r="F53" i="21"/>
  <c r="F54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9" i="21"/>
  <c r="F70" i="21"/>
  <c r="F71" i="21"/>
  <c r="F72" i="21"/>
  <c r="F73" i="21"/>
  <c r="F74" i="21"/>
  <c r="F75" i="21"/>
  <c r="D75" i="21" s="1"/>
  <c r="F76" i="21"/>
  <c r="F77" i="21"/>
  <c r="F78" i="21"/>
  <c r="F79" i="21"/>
  <c r="F80" i="21"/>
  <c r="F81" i="21"/>
  <c r="F83" i="21"/>
  <c r="F84" i="21"/>
  <c r="F85" i="21"/>
  <c r="F86" i="21"/>
  <c r="F87" i="21"/>
  <c r="F88" i="21"/>
  <c r="F89" i="21"/>
  <c r="F90" i="21"/>
  <c r="F91" i="21"/>
  <c r="F93" i="21"/>
  <c r="F94" i="21"/>
  <c r="F95" i="21"/>
  <c r="F96" i="21"/>
  <c r="F97" i="21"/>
  <c r="F98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2" i="21"/>
  <c r="F123" i="21"/>
  <c r="F124" i="21"/>
  <c r="F125" i="21"/>
  <c r="F126" i="21"/>
  <c r="F127" i="21"/>
  <c r="F128" i="21"/>
  <c r="F130" i="21"/>
  <c r="F131" i="21"/>
  <c r="F133" i="21"/>
  <c r="F134" i="21"/>
  <c r="F135" i="21"/>
  <c r="F136" i="21"/>
  <c r="F137" i="21"/>
  <c r="F139" i="21"/>
  <c r="F140" i="21"/>
  <c r="F141" i="21"/>
  <c r="F142" i="21"/>
  <c r="F143" i="21"/>
  <c r="F144" i="21"/>
  <c r="F145" i="21"/>
  <c r="F146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D171" i="21" s="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5" i="21"/>
  <c r="F186" i="21"/>
  <c r="F187" i="21"/>
  <c r="F188" i="21"/>
  <c r="D188" i="21" s="1"/>
  <c r="F189" i="21"/>
  <c r="F190" i="21"/>
  <c r="F191" i="21"/>
  <c r="F192" i="21"/>
  <c r="F193" i="21"/>
  <c r="F194" i="21"/>
  <c r="F195" i="21"/>
  <c r="F197" i="21"/>
  <c r="F198" i="21"/>
  <c r="F199" i="21"/>
  <c r="F200" i="21"/>
  <c r="F201" i="21"/>
  <c r="F202" i="21"/>
  <c r="F204" i="21"/>
  <c r="F205" i="21"/>
  <c r="F206" i="21"/>
  <c r="F207" i="21"/>
  <c r="F208" i="21"/>
  <c r="F209" i="21"/>
  <c r="F210" i="21"/>
  <c r="F211" i="21"/>
  <c r="F212" i="21"/>
  <c r="F213" i="21"/>
  <c r="F215" i="21"/>
  <c r="F216" i="21"/>
  <c r="F217" i="21"/>
  <c r="F218" i="21"/>
  <c r="F219" i="21"/>
  <c r="F220" i="21"/>
  <c r="F222" i="21"/>
  <c r="F223" i="21"/>
  <c r="F224" i="21"/>
  <c r="F225" i="21"/>
  <c r="F226" i="21"/>
  <c r="F227" i="21"/>
  <c r="F228" i="21"/>
  <c r="F229" i="21"/>
  <c r="F231" i="21"/>
  <c r="F232" i="21"/>
  <c r="F233" i="21"/>
  <c r="F234" i="21"/>
  <c r="F235" i="21"/>
  <c r="F236" i="21"/>
  <c r="F237" i="21"/>
  <c r="F239" i="21"/>
  <c r="F240" i="21"/>
  <c r="F241" i="21"/>
  <c r="F242" i="21"/>
  <c r="F243" i="21"/>
  <c r="F244" i="21"/>
  <c r="F245" i="21"/>
  <c r="F247" i="21"/>
  <c r="F248" i="21"/>
  <c r="F250" i="21"/>
  <c r="F251" i="21"/>
  <c r="F252" i="21"/>
  <c r="D252" i="21" s="1"/>
  <c r="F253" i="21"/>
  <c r="F254" i="21"/>
  <c r="F255" i="21"/>
  <c r="F256" i="21"/>
  <c r="F257" i="21"/>
  <c r="F258" i="21"/>
  <c r="F259" i="21"/>
  <c r="F260" i="21"/>
  <c r="F261" i="21"/>
  <c r="I8" i="21"/>
  <c r="F8" i="21"/>
  <c r="G8" i="21"/>
  <c r="H8" i="21"/>
  <c r="E9" i="21"/>
  <c r="E10" i="21"/>
  <c r="E11" i="21"/>
  <c r="E12" i="21"/>
  <c r="E13" i="21"/>
  <c r="E14" i="21"/>
  <c r="D14" i="21" s="1"/>
  <c r="E15" i="21"/>
  <c r="E16" i="21"/>
  <c r="E17" i="21"/>
  <c r="E18" i="21"/>
  <c r="D18" i="21" s="1"/>
  <c r="E20" i="21"/>
  <c r="D20" i="21" s="1"/>
  <c r="E21" i="21"/>
  <c r="E22" i="21"/>
  <c r="E23" i="21"/>
  <c r="D23" i="21" s="1"/>
  <c r="E24" i="21"/>
  <c r="E26" i="21"/>
  <c r="E27" i="21"/>
  <c r="E28" i="21"/>
  <c r="D28" i="21" s="1"/>
  <c r="E29" i="21"/>
  <c r="E30" i="21"/>
  <c r="E31" i="21"/>
  <c r="E33" i="21"/>
  <c r="D33" i="21" s="1"/>
  <c r="E34" i="21"/>
  <c r="E35" i="21"/>
  <c r="E36" i="21"/>
  <c r="E37" i="21"/>
  <c r="E38" i="21"/>
  <c r="D38" i="21" s="1"/>
  <c r="E39" i="21"/>
  <c r="E41" i="21"/>
  <c r="D41" i="21" s="1"/>
  <c r="E42" i="21"/>
  <c r="D42" i="21" s="1"/>
  <c r="E43" i="21"/>
  <c r="E44" i="21"/>
  <c r="E45" i="21"/>
  <c r="E46" i="21"/>
  <c r="D46" i="21" s="1"/>
  <c r="E47" i="21"/>
  <c r="D47" i="21" s="1"/>
  <c r="E49" i="21"/>
  <c r="E50" i="21"/>
  <c r="D50" i="21" s="1"/>
  <c r="E51" i="21"/>
  <c r="E52" i="21"/>
  <c r="E53" i="21"/>
  <c r="E54" i="21"/>
  <c r="E56" i="21"/>
  <c r="E57" i="21"/>
  <c r="D57" i="21" s="1"/>
  <c r="E58" i="21"/>
  <c r="E59" i="21"/>
  <c r="D59" i="21" s="1"/>
  <c r="E60" i="21"/>
  <c r="E61" i="21"/>
  <c r="E62" i="21"/>
  <c r="E63" i="21"/>
  <c r="E64" i="21"/>
  <c r="E65" i="21"/>
  <c r="D65" i="21" s="1"/>
  <c r="E66" i="21"/>
  <c r="E67" i="21"/>
  <c r="D67" i="21" s="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3" i="21"/>
  <c r="E84" i="21"/>
  <c r="E85" i="21"/>
  <c r="D85" i="21" s="1"/>
  <c r="E86" i="21"/>
  <c r="E87" i="21"/>
  <c r="E88" i="21"/>
  <c r="E89" i="21"/>
  <c r="E90" i="21"/>
  <c r="E91" i="21"/>
  <c r="E93" i="21"/>
  <c r="E94" i="21"/>
  <c r="D94" i="21" s="1"/>
  <c r="E95" i="21"/>
  <c r="E96" i="21"/>
  <c r="E97" i="21"/>
  <c r="E98" i="21"/>
  <c r="E100" i="21"/>
  <c r="D100" i="21" s="1"/>
  <c r="E101" i="21"/>
  <c r="E102" i="21"/>
  <c r="E103" i="21"/>
  <c r="E104" i="21"/>
  <c r="E105" i="21"/>
  <c r="E106" i="21"/>
  <c r="E107" i="21"/>
  <c r="E108" i="21"/>
  <c r="D108" i="21" s="1"/>
  <c r="E109" i="21"/>
  <c r="E110" i="21"/>
  <c r="E111" i="21"/>
  <c r="E112" i="21"/>
  <c r="D112" i="21" s="1"/>
  <c r="E113" i="21"/>
  <c r="E114" i="21"/>
  <c r="E115" i="21"/>
  <c r="E116" i="21"/>
  <c r="E117" i="21"/>
  <c r="E118" i="21"/>
  <c r="E119" i="21"/>
  <c r="E120" i="21"/>
  <c r="D120" i="21" s="1"/>
  <c r="E122" i="21"/>
  <c r="E123" i="21"/>
  <c r="E124" i="21"/>
  <c r="E125" i="21"/>
  <c r="D125" i="21" s="1"/>
  <c r="E126" i="21"/>
  <c r="E127" i="21"/>
  <c r="E128" i="21"/>
  <c r="E130" i="21"/>
  <c r="E131" i="21"/>
  <c r="E133" i="21"/>
  <c r="E134" i="21"/>
  <c r="E135" i="21"/>
  <c r="D135" i="21" s="1"/>
  <c r="E136" i="21"/>
  <c r="E137" i="21"/>
  <c r="E139" i="21"/>
  <c r="E140" i="21"/>
  <c r="E141" i="21"/>
  <c r="E142" i="21"/>
  <c r="E143" i="21"/>
  <c r="E144" i="21"/>
  <c r="E145" i="21"/>
  <c r="D145" i="21" s="1"/>
  <c r="E146" i="21"/>
  <c r="E148" i="21"/>
  <c r="E149" i="21"/>
  <c r="D149" i="21" s="1"/>
  <c r="E150" i="21"/>
  <c r="E151" i="21"/>
  <c r="E152" i="21"/>
  <c r="E153" i="21"/>
  <c r="D153" i="21" s="1"/>
  <c r="E154" i="21"/>
  <c r="E155" i="21"/>
  <c r="E156" i="21"/>
  <c r="E157" i="21"/>
  <c r="E158" i="21"/>
  <c r="E159" i="21"/>
  <c r="E160" i="21"/>
  <c r="E161" i="21"/>
  <c r="D161" i="21" s="1"/>
  <c r="E162" i="21"/>
  <c r="E163" i="21"/>
  <c r="E164" i="21"/>
  <c r="E165" i="21"/>
  <c r="D165" i="21" s="1"/>
  <c r="E166" i="21"/>
  <c r="E167" i="21"/>
  <c r="E168" i="21"/>
  <c r="E169" i="21"/>
  <c r="E170" i="21"/>
  <c r="E171" i="21"/>
  <c r="E172" i="21"/>
  <c r="E173" i="21"/>
  <c r="D173" i="21" s="1"/>
  <c r="E174" i="21"/>
  <c r="E175" i="21"/>
  <c r="E176" i="21"/>
  <c r="E177" i="21"/>
  <c r="D177" i="21" s="1"/>
  <c r="E178" i="21"/>
  <c r="E179" i="21"/>
  <c r="E180" i="21"/>
  <c r="E181" i="21"/>
  <c r="E182" i="21"/>
  <c r="E183" i="21"/>
  <c r="E185" i="21"/>
  <c r="E186" i="21"/>
  <c r="D186" i="21" s="1"/>
  <c r="E187" i="21"/>
  <c r="E188" i="21"/>
  <c r="E189" i="21"/>
  <c r="E190" i="21"/>
  <c r="D190" i="21" s="1"/>
  <c r="E191" i="21"/>
  <c r="E192" i="21"/>
  <c r="E193" i="21"/>
  <c r="E194" i="21"/>
  <c r="E195" i="21"/>
  <c r="E197" i="21"/>
  <c r="E198" i="21"/>
  <c r="E199" i="21"/>
  <c r="E200" i="21"/>
  <c r="E201" i="21"/>
  <c r="E202" i="21"/>
  <c r="E204" i="21"/>
  <c r="E205" i="21"/>
  <c r="E206" i="21"/>
  <c r="E207" i="21"/>
  <c r="D207" i="21" s="1"/>
  <c r="E208" i="21"/>
  <c r="E209" i="21"/>
  <c r="E210" i="21"/>
  <c r="E211" i="21"/>
  <c r="E212" i="21"/>
  <c r="D212" i="21" s="1"/>
  <c r="E213" i="21"/>
  <c r="E215" i="21"/>
  <c r="E216" i="21"/>
  <c r="D216" i="21" s="1"/>
  <c r="E217" i="21"/>
  <c r="E218" i="21"/>
  <c r="E219" i="21"/>
  <c r="E220" i="21"/>
  <c r="E222" i="21"/>
  <c r="E223" i="21"/>
  <c r="E224" i="21"/>
  <c r="E225" i="21"/>
  <c r="E226" i="21"/>
  <c r="E227" i="21"/>
  <c r="E228" i="21"/>
  <c r="E229" i="21"/>
  <c r="E231" i="21"/>
  <c r="D231" i="21" s="1"/>
  <c r="E232" i="21"/>
  <c r="D232" i="21" s="1"/>
  <c r="E233" i="21"/>
  <c r="E234" i="21"/>
  <c r="D234" i="21" s="1"/>
  <c r="E235" i="21"/>
  <c r="E236" i="21"/>
  <c r="D236" i="21" s="1"/>
  <c r="E237" i="21"/>
  <c r="E239" i="21"/>
  <c r="E240" i="21"/>
  <c r="D240" i="21" s="1"/>
  <c r="E241" i="21"/>
  <c r="D241" i="21" s="1"/>
  <c r="E242" i="21"/>
  <c r="E243" i="21"/>
  <c r="E244" i="21"/>
  <c r="E245" i="21"/>
  <c r="E247" i="21"/>
  <c r="E248" i="21"/>
  <c r="E250" i="21"/>
  <c r="E251" i="21"/>
  <c r="D251" i="21" s="1"/>
  <c r="E252" i="21"/>
  <c r="E253" i="21"/>
  <c r="E254" i="21"/>
  <c r="D254" i="21" s="1"/>
  <c r="E255" i="21"/>
  <c r="E256" i="21"/>
  <c r="E257" i="21"/>
  <c r="E258" i="21"/>
  <c r="D258" i="21" s="1"/>
  <c r="E259" i="21"/>
  <c r="D259" i="21" s="1"/>
  <c r="E260" i="21"/>
  <c r="E261" i="21"/>
  <c r="E8" i="21"/>
  <c r="D183" i="21"/>
  <c r="BJ254" i="21"/>
  <c r="BJ255" i="21"/>
  <c r="BJ256" i="21"/>
  <c r="BJ257" i="21"/>
  <c r="BJ258" i="21"/>
  <c r="BJ259" i="21"/>
  <c r="BJ260" i="21"/>
  <c r="BJ261" i="21"/>
  <c r="BJ9" i="21"/>
  <c r="BJ10" i="21"/>
  <c r="BJ11" i="21"/>
  <c r="BJ12" i="21"/>
  <c r="BJ13" i="21"/>
  <c r="BJ14" i="21"/>
  <c r="BJ15" i="21"/>
  <c r="BJ16" i="21"/>
  <c r="BJ17" i="21"/>
  <c r="BJ18" i="21"/>
  <c r="BJ20" i="21"/>
  <c r="BJ21" i="21"/>
  <c r="BJ22" i="21"/>
  <c r="BJ23" i="21"/>
  <c r="BJ24" i="21"/>
  <c r="BJ26" i="21"/>
  <c r="BJ27" i="21"/>
  <c r="BJ28" i="21"/>
  <c r="BJ29" i="21"/>
  <c r="BJ30" i="21"/>
  <c r="BJ31" i="21"/>
  <c r="BJ33" i="21"/>
  <c r="BJ34" i="21"/>
  <c r="BJ35" i="21"/>
  <c r="BJ36" i="21"/>
  <c r="BJ37" i="21"/>
  <c r="BJ38" i="21"/>
  <c r="BJ39" i="21"/>
  <c r="BJ41" i="21"/>
  <c r="BJ42" i="21"/>
  <c r="BJ43" i="21"/>
  <c r="BJ44" i="21"/>
  <c r="BJ45" i="21"/>
  <c r="BJ46" i="21"/>
  <c r="BJ47" i="21"/>
  <c r="BJ49" i="21"/>
  <c r="BJ50" i="21"/>
  <c r="BJ51" i="21"/>
  <c r="BJ52" i="21"/>
  <c r="BJ53" i="21"/>
  <c r="BJ54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3" i="21"/>
  <c r="BJ84" i="21"/>
  <c r="BJ85" i="21"/>
  <c r="BJ86" i="21"/>
  <c r="BJ87" i="21"/>
  <c r="BJ88" i="21"/>
  <c r="BJ89" i="21"/>
  <c r="BJ90" i="21"/>
  <c r="BJ91" i="21"/>
  <c r="BJ93" i="21"/>
  <c r="BJ94" i="21"/>
  <c r="BJ95" i="21"/>
  <c r="BJ96" i="21"/>
  <c r="BJ97" i="21"/>
  <c r="BJ98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119" i="21"/>
  <c r="BJ120" i="21"/>
  <c r="BJ122" i="21"/>
  <c r="BJ123" i="21"/>
  <c r="BJ124" i="21"/>
  <c r="BJ125" i="21"/>
  <c r="BJ126" i="21"/>
  <c r="BJ127" i="21"/>
  <c r="BJ128" i="21"/>
  <c r="BJ130" i="21"/>
  <c r="BJ131" i="21"/>
  <c r="BJ133" i="21"/>
  <c r="BJ134" i="21"/>
  <c r="BJ135" i="21"/>
  <c r="BJ136" i="21"/>
  <c r="BJ137" i="21"/>
  <c r="BJ139" i="21"/>
  <c r="BJ140" i="21"/>
  <c r="BJ141" i="21"/>
  <c r="BJ142" i="21"/>
  <c r="BJ143" i="21"/>
  <c r="BJ144" i="21"/>
  <c r="BJ145" i="21"/>
  <c r="BJ146" i="21"/>
  <c r="BJ148" i="21"/>
  <c r="BJ149" i="21"/>
  <c r="BJ150" i="21"/>
  <c r="BJ151" i="21"/>
  <c r="BJ152" i="21"/>
  <c r="BJ153" i="21"/>
  <c r="BJ154" i="21"/>
  <c r="BJ155" i="21"/>
  <c r="BJ156" i="21"/>
  <c r="BJ157" i="21"/>
  <c r="BJ158" i="21"/>
  <c r="BJ159" i="21"/>
  <c r="BJ160" i="21"/>
  <c r="BJ161" i="21"/>
  <c r="BJ162" i="21"/>
  <c r="BJ163" i="21"/>
  <c r="BJ164" i="21"/>
  <c r="BJ165" i="21"/>
  <c r="BJ166" i="21"/>
  <c r="BJ167" i="21"/>
  <c r="BJ168" i="21"/>
  <c r="BJ169" i="21"/>
  <c r="BJ170" i="21"/>
  <c r="BJ171" i="21"/>
  <c r="BJ172" i="21"/>
  <c r="BJ173" i="21"/>
  <c r="BJ174" i="21"/>
  <c r="BJ175" i="21"/>
  <c r="BJ176" i="21"/>
  <c r="BJ177" i="21"/>
  <c r="BJ178" i="21"/>
  <c r="BJ179" i="21"/>
  <c r="BJ180" i="21"/>
  <c r="BJ181" i="21"/>
  <c r="BJ182" i="21"/>
  <c r="BJ183" i="21"/>
  <c r="BJ185" i="21"/>
  <c r="BJ186" i="21"/>
  <c r="BJ187" i="21"/>
  <c r="BJ188" i="21"/>
  <c r="BJ189" i="21"/>
  <c r="BJ190" i="21"/>
  <c r="BJ191" i="21"/>
  <c r="BJ192" i="21"/>
  <c r="BJ193" i="21"/>
  <c r="BJ194" i="21"/>
  <c r="BJ195" i="21"/>
  <c r="BJ197" i="21"/>
  <c r="BJ198" i="21"/>
  <c r="BJ199" i="21"/>
  <c r="BJ200" i="21"/>
  <c r="BJ201" i="21"/>
  <c r="BJ202" i="21"/>
  <c r="BJ204" i="21"/>
  <c r="BJ205" i="21"/>
  <c r="BJ206" i="21"/>
  <c r="BJ207" i="21"/>
  <c r="BJ208" i="21"/>
  <c r="BJ209" i="21"/>
  <c r="BJ210" i="21"/>
  <c r="BJ211" i="21"/>
  <c r="BJ212" i="21"/>
  <c r="BJ213" i="21"/>
  <c r="BJ215" i="21"/>
  <c r="BJ216" i="21"/>
  <c r="BJ217" i="21"/>
  <c r="BJ218" i="21"/>
  <c r="BJ219" i="21"/>
  <c r="BJ220" i="21"/>
  <c r="BJ222" i="21"/>
  <c r="BJ223" i="21"/>
  <c r="BJ224" i="21"/>
  <c r="BJ225" i="21"/>
  <c r="BJ226" i="21"/>
  <c r="BJ227" i="21"/>
  <c r="BJ228" i="21"/>
  <c r="BJ229" i="21"/>
  <c r="BJ231" i="21"/>
  <c r="BJ232" i="21"/>
  <c r="BJ233" i="21"/>
  <c r="BJ234" i="21"/>
  <c r="BJ235" i="21"/>
  <c r="BJ236" i="21"/>
  <c r="BJ237" i="21"/>
  <c r="BJ239" i="21"/>
  <c r="BJ240" i="21"/>
  <c r="BJ241" i="21"/>
  <c r="BJ242" i="21"/>
  <c r="BJ243" i="21"/>
  <c r="BJ244" i="21"/>
  <c r="BJ245" i="21"/>
  <c r="BJ247" i="21"/>
  <c r="BJ248" i="21"/>
  <c r="BJ250" i="21"/>
  <c r="BJ251" i="21"/>
  <c r="BJ252" i="21"/>
  <c r="BJ253" i="21"/>
  <c r="AK9" i="20"/>
  <c r="AK10" i="20"/>
  <c r="AK11" i="20"/>
  <c r="AK12" i="20"/>
  <c r="AK13" i="20"/>
  <c r="AK14" i="20"/>
  <c r="AK15" i="20"/>
  <c r="AK16" i="20"/>
  <c r="AK17" i="20"/>
  <c r="AK18" i="20"/>
  <c r="AK20" i="20"/>
  <c r="AK21" i="20"/>
  <c r="AK22" i="20"/>
  <c r="AK23" i="20"/>
  <c r="AK24" i="20"/>
  <c r="AK26" i="20"/>
  <c r="AK27" i="20"/>
  <c r="AK28" i="20"/>
  <c r="AK29" i="20"/>
  <c r="AK30" i="20"/>
  <c r="AK31" i="20"/>
  <c r="AK33" i="20"/>
  <c r="AK34" i="20"/>
  <c r="AK35" i="20"/>
  <c r="AK36" i="20"/>
  <c r="AK37" i="20"/>
  <c r="AK38" i="20"/>
  <c r="AK39" i="20"/>
  <c r="AK41" i="20"/>
  <c r="AK42" i="20"/>
  <c r="AK43" i="20"/>
  <c r="AK44" i="20"/>
  <c r="AK45" i="20"/>
  <c r="AK46" i="20"/>
  <c r="AK47" i="20"/>
  <c r="AK49" i="20"/>
  <c r="AK50" i="20"/>
  <c r="AK51" i="20"/>
  <c r="AK52" i="20"/>
  <c r="AK53" i="20"/>
  <c r="AK54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3" i="20"/>
  <c r="AK84" i="20"/>
  <c r="AK85" i="20"/>
  <c r="AK86" i="20"/>
  <c r="AK87" i="20"/>
  <c r="AK88" i="20"/>
  <c r="AK89" i="20"/>
  <c r="AK90" i="20"/>
  <c r="AK91" i="20"/>
  <c r="AK93" i="20"/>
  <c r="AK94" i="20"/>
  <c r="AK95" i="20"/>
  <c r="AK96" i="20"/>
  <c r="AK97" i="20"/>
  <c r="AK98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2" i="20"/>
  <c r="AK123" i="20"/>
  <c r="AK124" i="20"/>
  <c r="AK125" i="20"/>
  <c r="AK126" i="20"/>
  <c r="AK127" i="20"/>
  <c r="AK128" i="20"/>
  <c r="AK130" i="20"/>
  <c r="AK131" i="20"/>
  <c r="AK133" i="20"/>
  <c r="AK134" i="20"/>
  <c r="AK135" i="20"/>
  <c r="AK136" i="20"/>
  <c r="AK137" i="20"/>
  <c r="AK139" i="20"/>
  <c r="AK140" i="20"/>
  <c r="AK141" i="20"/>
  <c r="AK142" i="20"/>
  <c r="AK143" i="20"/>
  <c r="AK144" i="20"/>
  <c r="AK145" i="20"/>
  <c r="AK146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K182" i="20"/>
  <c r="AK183" i="20"/>
  <c r="AK185" i="20"/>
  <c r="AK186" i="20"/>
  <c r="AK187" i="20"/>
  <c r="AK188" i="20"/>
  <c r="AK189" i="20"/>
  <c r="AK190" i="20"/>
  <c r="AK191" i="20"/>
  <c r="AK192" i="20"/>
  <c r="AK193" i="20"/>
  <c r="AK194" i="20"/>
  <c r="AK195" i="20"/>
  <c r="AK197" i="20"/>
  <c r="AK198" i="20"/>
  <c r="AK199" i="20"/>
  <c r="AK200" i="20"/>
  <c r="AK201" i="20"/>
  <c r="AK202" i="20"/>
  <c r="AK204" i="20"/>
  <c r="AK205" i="20"/>
  <c r="AK206" i="20"/>
  <c r="AK207" i="20"/>
  <c r="AK208" i="20"/>
  <c r="AK209" i="20"/>
  <c r="AK210" i="20"/>
  <c r="AK211" i="20"/>
  <c r="AK212" i="20"/>
  <c r="AK213" i="20"/>
  <c r="AK215" i="20"/>
  <c r="AK216" i="20"/>
  <c r="AK217" i="20"/>
  <c r="AK218" i="20"/>
  <c r="AK219" i="20"/>
  <c r="AK220" i="20"/>
  <c r="AK222" i="20"/>
  <c r="AK223" i="20"/>
  <c r="AK224" i="20"/>
  <c r="AK225" i="20"/>
  <c r="AK226" i="20"/>
  <c r="AK227" i="20"/>
  <c r="AK228" i="20"/>
  <c r="AK229" i="20"/>
  <c r="AK231" i="20"/>
  <c r="AK232" i="20"/>
  <c r="AK233" i="20"/>
  <c r="AK234" i="20"/>
  <c r="AK235" i="20"/>
  <c r="AK236" i="20"/>
  <c r="AK237" i="20"/>
  <c r="AK239" i="20"/>
  <c r="AK240" i="20"/>
  <c r="AK241" i="20"/>
  <c r="AK242" i="20"/>
  <c r="AK243" i="20"/>
  <c r="AK244" i="20"/>
  <c r="AK245" i="20"/>
  <c r="AK247" i="20"/>
  <c r="AK248" i="20"/>
  <c r="AK250" i="20"/>
  <c r="AK251" i="20"/>
  <c r="AK252" i="20"/>
  <c r="AK253" i="20"/>
  <c r="AK254" i="20"/>
  <c r="AK255" i="20"/>
  <c r="AK256" i="20"/>
  <c r="AK257" i="20"/>
  <c r="AK258" i="20"/>
  <c r="AK259" i="20"/>
  <c r="AK260" i="20"/>
  <c r="AK261" i="20"/>
  <c r="K249" i="20"/>
  <c r="L249" i="20"/>
  <c r="M249" i="20"/>
  <c r="N249" i="20"/>
  <c r="O249" i="20"/>
  <c r="P249" i="20"/>
  <c r="Q249" i="20"/>
  <c r="R249" i="20"/>
  <c r="S249" i="20"/>
  <c r="T249" i="20"/>
  <c r="U249" i="20"/>
  <c r="V249" i="20"/>
  <c r="W249" i="20"/>
  <c r="X249" i="20"/>
  <c r="Y249" i="20"/>
  <c r="Z249" i="20"/>
  <c r="AA249" i="20"/>
  <c r="AB249" i="20"/>
  <c r="AC249" i="20"/>
  <c r="AD249" i="20"/>
  <c r="AE249" i="20"/>
  <c r="AF249" i="20"/>
  <c r="AG249" i="20"/>
  <c r="AH249" i="20"/>
  <c r="J249" i="20"/>
  <c r="K246" i="20"/>
  <c r="L246" i="20"/>
  <c r="M246" i="20"/>
  <c r="N246" i="20"/>
  <c r="O246" i="20"/>
  <c r="P246" i="20"/>
  <c r="Q246" i="20"/>
  <c r="R246" i="20"/>
  <c r="S246" i="20"/>
  <c r="T246" i="20"/>
  <c r="U246" i="20"/>
  <c r="V246" i="20"/>
  <c r="W246" i="20"/>
  <c r="X246" i="20"/>
  <c r="Y246" i="20"/>
  <c r="Z246" i="20"/>
  <c r="AA246" i="20"/>
  <c r="AB246" i="20"/>
  <c r="AC246" i="20"/>
  <c r="AD246" i="20"/>
  <c r="AE246" i="20"/>
  <c r="AF246" i="20"/>
  <c r="AG246" i="20"/>
  <c r="AH246" i="20"/>
  <c r="J246" i="20"/>
  <c r="K238" i="20"/>
  <c r="L238" i="20"/>
  <c r="M238" i="20"/>
  <c r="N238" i="20"/>
  <c r="O238" i="20"/>
  <c r="P238" i="20"/>
  <c r="Q238" i="20"/>
  <c r="R238" i="20"/>
  <c r="S238" i="20"/>
  <c r="T238" i="20"/>
  <c r="U238" i="20"/>
  <c r="V238" i="20"/>
  <c r="W238" i="20"/>
  <c r="X238" i="20"/>
  <c r="Y238" i="20"/>
  <c r="Z238" i="20"/>
  <c r="AA238" i="20"/>
  <c r="AB238" i="20"/>
  <c r="AC238" i="20"/>
  <c r="AD238" i="20"/>
  <c r="AE238" i="20"/>
  <c r="AF238" i="20"/>
  <c r="AG238" i="20"/>
  <c r="AH238" i="20"/>
  <c r="J238" i="20"/>
  <c r="K230" i="20"/>
  <c r="L230" i="20"/>
  <c r="M230" i="20"/>
  <c r="N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B230" i="20"/>
  <c r="AC230" i="20"/>
  <c r="AD230" i="20"/>
  <c r="AE230" i="20"/>
  <c r="AF230" i="20"/>
  <c r="AG230" i="20"/>
  <c r="AH230" i="20"/>
  <c r="J230" i="20"/>
  <c r="K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AA221" i="20"/>
  <c r="AB221" i="20"/>
  <c r="AC221" i="20"/>
  <c r="AD221" i="20"/>
  <c r="AE221" i="20"/>
  <c r="AF221" i="20"/>
  <c r="AG221" i="20"/>
  <c r="AH221" i="20"/>
  <c r="J221" i="20"/>
  <c r="K214" i="20"/>
  <c r="L214" i="20"/>
  <c r="M214" i="20"/>
  <c r="N214" i="20"/>
  <c r="O214" i="20"/>
  <c r="P214" i="20"/>
  <c r="Q214" i="20"/>
  <c r="R214" i="20"/>
  <c r="S214" i="20"/>
  <c r="T214" i="20"/>
  <c r="U214" i="20"/>
  <c r="V214" i="20"/>
  <c r="W214" i="20"/>
  <c r="X214" i="20"/>
  <c r="Y214" i="20"/>
  <c r="Z214" i="20"/>
  <c r="AA214" i="20"/>
  <c r="AB214" i="20"/>
  <c r="AC214" i="20"/>
  <c r="AD214" i="20"/>
  <c r="AE214" i="20"/>
  <c r="AF214" i="20"/>
  <c r="AG214" i="20"/>
  <c r="AH214" i="20"/>
  <c r="J214" i="20"/>
  <c r="K203" i="20"/>
  <c r="L203" i="20"/>
  <c r="M203" i="20"/>
  <c r="N203" i="20"/>
  <c r="O203" i="20"/>
  <c r="P203" i="20"/>
  <c r="Q203" i="20"/>
  <c r="R203" i="20"/>
  <c r="S203" i="20"/>
  <c r="T203" i="20"/>
  <c r="U203" i="20"/>
  <c r="V203" i="20"/>
  <c r="W203" i="20"/>
  <c r="X203" i="20"/>
  <c r="Y203" i="20"/>
  <c r="Z203" i="20"/>
  <c r="AA203" i="20"/>
  <c r="AB203" i="20"/>
  <c r="AC203" i="20"/>
  <c r="AD203" i="20"/>
  <c r="AE203" i="20"/>
  <c r="AF203" i="20"/>
  <c r="AG203" i="20"/>
  <c r="AH203" i="20"/>
  <c r="J203" i="20"/>
  <c r="K196" i="20"/>
  <c r="L196" i="20"/>
  <c r="M196" i="20"/>
  <c r="N196" i="20"/>
  <c r="O196" i="20"/>
  <c r="P196" i="20"/>
  <c r="Q196" i="20"/>
  <c r="R196" i="20"/>
  <c r="S196" i="20"/>
  <c r="T196" i="20"/>
  <c r="U196" i="20"/>
  <c r="V196" i="20"/>
  <c r="W196" i="20"/>
  <c r="X196" i="20"/>
  <c r="Y196" i="20"/>
  <c r="Z196" i="20"/>
  <c r="AA196" i="20"/>
  <c r="AB196" i="20"/>
  <c r="AC196" i="20"/>
  <c r="AD196" i="20"/>
  <c r="AE196" i="20"/>
  <c r="AF196" i="20"/>
  <c r="AG196" i="20"/>
  <c r="AH196" i="20"/>
  <c r="J196" i="20"/>
  <c r="K184" i="20"/>
  <c r="L184" i="20"/>
  <c r="M184" i="20"/>
  <c r="N184" i="20"/>
  <c r="O184" i="20"/>
  <c r="P184" i="20"/>
  <c r="Q184" i="20"/>
  <c r="R184" i="20"/>
  <c r="S184" i="20"/>
  <c r="T184" i="20"/>
  <c r="U184" i="20"/>
  <c r="V184" i="20"/>
  <c r="W184" i="20"/>
  <c r="X184" i="20"/>
  <c r="Y184" i="20"/>
  <c r="Z184" i="20"/>
  <c r="AA184" i="20"/>
  <c r="AB184" i="20"/>
  <c r="AC184" i="20"/>
  <c r="AD184" i="20"/>
  <c r="AE184" i="20"/>
  <c r="AF184" i="20"/>
  <c r="AG184" i="20"/>
  <c r="AH184" i="20"/>
  <c r="J184" i="20"/>
  <c r="K147" i="20"/>
  <c r="L147" i="20"/>
  <c r="M147" i="20"/>
  <c r="N147" i="20"/>
  <c r="O147" i="20"/>
  <c r="P147" i="20"/>
  <c r="Q147" i="20"/>
  <c r="R147" i="20"/>
  <c r="S147" i="20"/>
  <c r="T147" i="20"/>
  <c r="U147" i="20"/>
  <c r="V147" i="20"/>
  <c r="W147" i="20"/>
  <c r="X147" i="20"/>
  <c r="Y147" i="20"/>
  <c r="Z147" i="20"/>
  <c r="AA147" i="20"/>
  <c r="AB147" i="20"/>
  <c r="AC147" i="20"/>
  <c r="AD147" i="20"/>
  <c r="AE147" i="20"/>
  <c r="AF147" i="20"/>
  <c r="AG147" i="20"/>
  <c r="AH147" i="20"/>
  <c r="J147" i="20"/>
  <c r="K138" i="20"/>
  <c r="L138" i="20"/>
  <c r="M138" i="20"/>
  <c r="N138" i="20"/>
  <c r="O138" i="20"/>
  <c r="P138" i="20"/>
  <c r="Q138" i="20"/>
  <c r="R138" i="20"/>
  <c r="S138" i="20"/>
  <c r="T138" i="20"/>
  <c r="U138" i="20"/>
  <c r="V138" i="20"/>
  <c r="W138" i="20"/>
  <c r="X138" i="20"/>
  <c r="Y138" i="20"/>
  <c r="Z138" i="20"/>
  <c r="AA138" i="20"/>
  <c r="AB138" i="20"/>
  <c r="AC138" i="20"/>
  <c r="AD138" i="20"/>
  <c r="AE138" i="20"/>
  <c r="AF138" i="20"/>
  <c r="AG138" i="20"/>
  <c r="AH138" i="20"/>
  <c r="J138" i="20"/>
  <c r="K132" i="20"/>
  <c r="L132" i="20"/>
  <c r="M132" i="20"/>
  <c r="N132" i="20"/>
  <c r="O132" i="20"/>
  <c r="P132" i="20"/>
  <c r="Q132" i="20"/>
  <c r="R132" i="20"/>
  <c r="S132" i="20"/>
  <c r="T132" i="20"/>
  <c r="U132" i="20"/>
  <c r="V132" i="20"/>
  <c r="W132" i="20"/>
  <c r="X132" i="20"/>
  <c r="Y132" i="20"/>
  <c r="Z132" i="20"/>
  <c r="AA132" i="20"/>
  <c r="AB132" i="20"/>
  <c r="AC132" i="20"/>
  <c r="AD132" i="20"/>
  <c r="AE132" i="20"/>
  <c r="AF132" i="20"/>
  <c r="AG132" i="20"/>
  <c r="AH132" i="20"/>
  <c r="J132" i="20"/>
  <c r="K129" i="20"/>
  <c r="L129" i="20"/>
  <c r="M129" i="20"/>
  <c r="N129" i="20"/>
  <c r="O129" i="20"/>
  <c r="P129" i="20"/>
  <c r="Q129" i="20"/>
  <c r="R129" i="20"/>
  <c r="S129" i="20"/>
  <c r="T129" i="20"/>
  <c r="U129" i="20"/>
  <c r="V129" i="20"/>
  <c r="W129" i="20"/>
  <c r="X129" i="20"/>
  <c r="Y129" i="20"/>
  <c r="Z129" i="20"/>
  <c r="AA129" i="20"/>
  <c r="AB129" i="20"/>
  <c r="AC129" i="20"/>
  <c r="AD129" i="20"/>
  <c r="AE129" i="20"/>
  <c r="AF129" i="20"/>
  <c r="AG129" i="20"/>
  <c r="AH129" i="20"/>
  <c r="J129" i="20"/>
  <c r="K121" i="20"/>
  <c r="L121" i="20"/>
  <c r="M121" i="20"/>
  <c r="N121" i="20"/>
  <c r="O121" i="20"/>
  <c r="P121" i="20"/>
  <c r="Q121" i="20"/>
  <c r="R121" i="20"/>
  <c r="S121" i="20"/>
  <c r="T121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J121" i="20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Y99" i="20"/>
  <c r="Z99" i="20"/>
  <c r="AA99" i="20"/>
  <c r="AB99" i="20"/>
  <c r="AC99" i="20"/>
  <c r="AD99" i="20"/>
  <c r="AE99" i="20"/>
  <c r="AF99" i="20"/>
  <c r="AG99" i="20"/>
  <c r="AH99" i="20"/>
  <c r="J99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AB92" i="20"/>
  <c r="AC92" i="20"/>
  <c r="AD92" i="20"/>
  <c r="AE92" i="20"/>
  <c r="AF92" i="20"/>
  <c r="AG92" i="20"/>
  <c r="AH92" i="20"/>
  <c r="J92" i="20"/>
  <c r="K82" i="20"/>
  <c r="L82" i="20"/>
  <c r="M82" i="20"/>
  <c r="N82" i="20"/>
  <c r="O82" i="20"/>
  <c r="P82" i="20"/>
  <c r="Q82" i="20"/>
  <c r="R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G82" i="20"/>
  <c r="AH82" i="20"/>
  <c r="J82" i="20"/>
  <c r="K68" i="20"/>
  <c r="L68" i="20"/>
  <c r="M68" i="20"/>
  <c r="N68" i="20"/>
  <c r="O68" i="20"/>
  <c r="P68" i="20"/>
  <c r="Q68" i="20"/>
  <c r="R68" i="20"/>
  <c r="S68" i="20"/>
  <c r="T68" i="20"/>
  <c r="U68" i="20"/>
  <c r="V68" i="20"/>
  <c r="W68" i="20"/>
  <c r="X68" i="20"/>
  <c r="Y68" i="20"/>
  <c r="Z68" i="20"/>
  <c r="AA68" i="20"/>
  <c r="AB68" i="20"/>
  <c r="AC68" i="20"/>
  <c r="AD68" i="20"/>
  <c r="AE68" i="20"/>
  <c r="AF68" i="20"/>
  <c r="AG68" i="20"/>
  <c r="AH68" i="20"/>
  <c r="J68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J55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J48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J40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J32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J25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I9" i="20"/>
  <c r="I10" i="20"/>
  <c r="I11" i="20"/>
  <c r="I12" i="20"/>
  <c r="I13" i="20"/>
  <c r="I14" i="20"/>
  <c r="I15" i="20"/>
  <c r="I16" i="20"/>
  <c r="I17" i="20"/>
  <c r="I18" i="20"/>
  <c r="I20" i="20"/>
  <c r="I21" i="20"/>
  <c r="I22" i="20"/>
  <c r="I23" i="20"/>
  <c r="I24" i="20"/>
  <c r="I26" i="20"/>
  <c r="I27" i="20"/>
  <c r="I28" i="20"/>
  <c r="I29" i="20"/>
  <c r="I30" i="20"/>
  <c r="I31" i="20"/>
  <c r="I33" i="20"/>
  <c r="I34" i="20"/>
  <c r="I35" i="20"/>
  <c r="I36" i="20"/>
  <c r="I37" i="20"/>
  <c r="I38" i="20"/>
  <c r="I39" i="20"/>
  <c r="I41" i="20"/>
  <c r="I42" i="20"/>
  <c r="I43" i="20"/>
  <c r="I44" i="20"/>
  <c r="I45" i="20"/>
  <c r="I46" i="20"/>
  <c r="I47" i="20"/>
  <c r="I49" i="20"/>
  <c r="I50" i="20"/>
  <c r="I51" i="20"/>
  <c r="I52" i="20"/>
  <c r="I53" i="20"/>
  <c r="I54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3" i="20"/>
  <c r="I84" i="20"/>
  <c r="I85" i="20"/>
  <c r="I86" i="20"/>
  <c r="I87" i="20"/>
  <c r="I88" i="20"/>
  <c r="I89" i="20"/>
  <c r="I90" i="20"/>
  <c r="I91" i="20"/>
  <c r="I93" i="20"/>
  <c r="I94" i="20"/>
  <c r="I95" i="20"/>
  <c r="I96" i="20"/>
  <c r="I97" i="20"/>
  <c r="I98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2" i="20"/>
  <c r="I123" i="20"/>
  <c r="I124" i="20"/>
  <c r="I125" i="20"/>
  <c r="I126" i="20"/>
  <c r="I127" i="20"/>
  <c r="I128" i="20"/>
  <c r="I130" i="20"/>
  <c r="I131" i="20"/>
  <c r="I133" i="20"/>
  <c r="I134" i="20"/>
  <c r="I135" i="20"/>
  <c r="I136" i="20"/>
  <c r="I137" i="20"/>
  <c r="I139" i="20"/>
  <c r="I140" i="20"/>
  <c r="I141" i="20"/>
  <c r="I142" i="20"/>
  <c r="I143" i="20"/>
  <c r="I144" i="20"/>
  <c r="I145" i="20"/>
  <c r="I146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5" i="20"/>
  <c r="I186" i="20"/>
  <c r="I187" i="20"/>
  <c r="I188" i="20"/>
  <c r="I189" i="20"/>
  <c r="I190" i="20"/>
  <c r="I191" i="20"/>
  <c r="I192" i="20"/>
  <c r="I193" i="20"/>
  <c r="I194" i="20"/>
  <c r="I195" i="20"/>
  <c r="I197" i="20"/>
  <c r="I198" i="20"/>
  <c r="I199" i="20"/>
  <c r="I200" i="20"/>
  <c r="I201" i="20"/>
  <c r="I202" i="20"/>
  <c r="I204" i="20"/>
  <c r="I205" i="20"/>
  <c r="I206" i="20"/>
  <c r="I207" i="20"/>
  <c r="I208" i="20"/>
  <c r="I209" i="20"/>
  <c r="I210" i="20"/>
  <c r="I211" i="20"/>
  <c r="I212" i="20"/>
  <c r="I213" i="20"/>
  <c r="I215" i="20"/>
  <c r="I216" i="20"/>
  <c r="I217" i="20"/>
  <c r="I218" i="20"/>
  <c r="I219" i="20"/>
  <c r="I220" i="20"/>
  <c r="I222" i="20"/>
  <c r="I223" i="20"/>
  <c r="I224" i="20"/>
  <c r="I225" i="20"/>
  <c r="I226" i="20"/>
  <c r="I227" i="20"/>
  <c r="I228" i="20"/>
  <c r="I229" i="20"/>
  <c r="I231" i="20"/>
  <c r="I232" i="20"/>
  <c r="I233" i="20"/>
  <c r="I234" i="20"/>
  <c r="I235" i="20"/>
  <c r="I236" i="20"/>
  <c r="I237" i="20"/>
  <c r="I239" i="20"/>
  <c r="I240" i="20"/>
  <c r="I241" i="20"/>
  <c r="I242" i="20"/>
  <c r="I243" i="20"/>
  <c r="I244" i="20"/>
  <c r="I245" i="20"/>
  <c r="I247" i="20"/>
  <c r="I248" i="20"/>
  <c r="I250" i="20"/>
  <c r="I251" i="20"/>
  <c r="I252" i="20"/>
  <c r="I253" i="20"/>
  <c r="I254" i="20"/>
  <c r="I255" i="20"/>
  <c r="I256" i="20"/>
  <c r="I257" i="20"/>
  <c r="I258" i="20"/>
  <c r="I259" i="20"/>
  <c r="I260" i="20"/>
  <c r="I261" i="20"/>
  <c r="I8" i="20"/>
  <c r="H9" i="20"/>
  <c r="H10" i="20"/>
  <c r="H11" i="20"/>
  <c r="H12" i="20"/>
  <c r="H13" i="20"/>
  <c r="H14" i="20"/>
  <c r="H15" i="20"/>
  <c r="H16" i="20"/>
  <c r="H17" i="20"/>
  <c r="H18" i="20"/>
  <c r="H20" i="20"/>
  <c r="H21" i="20"/>
  <c r="H22" i="20"/>
  <c r="H23" i="20"/>
  <c r="H24" i="20"/>
  <c r="H26" i="20"/>
  <c r="H27" i="20"/>
  <c r="H28" i="20"/>
  <c r="H29" i="20"/>
  <c r="H30" i="20"/>
  <c r="H31" i="20"/>
  <c r="H33" i="20"/>
  <c r="H34" i="20"/>
  <c r="H35" i="20"/>
  <c r="H36" i="20"/>
  <c r="H37" i="20"/>
  <c r="H38" i="20"/>
  <c r="H39" i="20"/>
  <c r="H41" i="20"/>
  <c r="H42" i="20"/>
  <c r="H43" i="20"/>
  <c r="H44" i="20"/>
  <c r="H45" i="20"/>
  <c r="H46" i="20"/>
  <c r="H47" i="20"/>
  <c r="H49" i="20"/>
  <c r="H50" i="20"/>
  <c r="H51" i="20"/>
  <c r="H52" i="20"/>
  <c r="H53" i="20"/>
  <c r="H54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3" i="20"/>
  <c r="H84" i="20"/>
  <c r="H85" i="20"/>
  <c r="H86" i="20"/>
  <c r="H87" i="20"/>
  <c r="H88" i="20"/>
  <c r="H89" i="20"/>
  <c r="H90" i="20"/>
  <c r="H91" i="20"/>
  <c r="H93" i="20"/>
  <c r="H94" i="20"/>
  <c r="H95" i="20"/>
  <c r="H96" i="20"/>
  <c r="H97" i="20"/>
  <c r="H98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2" i="20"/>
  <c r="H123" i="20"/>
  <c r="H124" i="20"/>
  <c r="H125" i="20"/>
  <c r="H126" i="20"/>
  <c r="H127" i="20"/>
  <c r="H128" i="20"/>
  <c r="H130" i="20"/>
  <c r="H131" i="20"/>
  <c r="H133" i="20"/>
  <c r="H134" i="20"/>
  <c r="H135" i="20"/>
  <c r="H136" i="20"/>
  <c r="H137" i="20"/>
  <c r="H139" i="20"/>
  <c r="H140" i="20"/>
  <c r="H141" i="20"/>
  <c r="H142" i="20"/>
  <c r="H143" i="20"/>
  <c r="H144" i="20"/>
  <c r="H145" i="20"/>
  <c r="H146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5" i="20"/>
  <c r="H186" i="20"/>
  <c r="H187" i="20"/>
  <c r="H188" i="20"/>
  <c r="H189" i="20"/>
  <c r="H190" i="20"/>
  <c r="H191" i="20"/>
  <c r="H192" i="20"/>
  <c r="H193" i="20"/>
  <c r="H194" i="20"/>
  <c r="H195" i="20"/>
  <c r="H197" i="20"/>
  <c r="H198" i="20"/>
  <c r="H199" i="20"/>
  <c r="H200" i="20"/>
  <c r="H201" i="20"/>
  <c r="H202" i="20"/>
  <c r="H204" i="20"/>
  <c r="H205" i="20"/>
  <c r="H206" i="20"/>
  <c r="H207" i="20"/>
  <c r="H208" i="20"/>
  <c r="H209" i="20"/>
  <c r="H210" i="20"/>
  <c r="H211" i="20"/>
  <c r="H212" i="20"/>
  <c r="H213" i="20"/>
  <c r="H215" i="20"/>
  <c r="H216" i="20"/>
  <c r="H217" i="20"/>
  <c r="H218" i="20"/>
  <c r="H219" i="20"/>
  <c r="H220" i="20"/>
  <c r="H222" i="20"/>
  <c r="H223" i="20"/>
  <c r="H224" i="20"/>
  <c r="H225" i="20"/>
  <c r="H226" i="20"/>
  <c r="H227" i="20"/>
  <c r="H228" i="20"/>
  <c r="H229" i="20"/>
  <c r="H231" i="20"/>
  <c r="H232" i="20"/>
  <c r="H233" i="20"/>
  <c r="H234" i="20"/>
  <c r="H235" i="20"/>
  <c r="H236" i="20"/>
  <c r="H237" i="20"/>
  <c r="H239" i="20"/>
  <c r="H240" i="20"/>
  <c r="H241" i="20"/>
  <c r="H242" i="20"/>
  <c r="H243" i="20"/>
  <c r="H244" i="20"/>
  <c r="H245" i="20"/>
  <c r="H247" i="20"/>
  <c r="H248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22" i="20"/>
  <c r="G23" i="20"/>
  <c r="G24" i="20"/>
  <c r="G26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1" i="20"/>
  <c r="G42" i="20"/>
  <c r="G43" i="20"/>
  <c r="G44" i="20"/>
  <c r="G45" i="20"/>
  <c r="G46" i="20"/>
  <c r="G47" i="20"/>
  <c r="G49" i="20"/>
  <c r="G50" i="20"/>
  <c r="G51" i="20"/>
  <c r="G52" i="20"/>
  <c r="G53" i="20"/>
  <c r="G54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3" i="20"/>
  <c r="G84" i="20"/>
  <c r="G85" i="20"/>
  <c r="G86" i="20"/>
  <c r="G87" i="20"/>
  <c r="G88" i="20"/>
  <c r="G89" i="20"/>
  <c r="G90" i="20"/>
  <c r="G91" i="20"/>
  <c r="G93" i="20"/>
  <c r="G94" i="20"/>
  <c r="G95" i="20"/>
  <c r="G96" i="20"/>
  <c r="G97" i="20"/>
  <c r="G98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2" i="20"/>
  <c r="G123" i="20"/>
  <c r="G124" i="20"/>
  <c r="G125" i="20"/>
  <c r="G126" i="20"/>
  <c r="G127" i="20"/>
  <c r="G128" i="20"/>
  <c r="G130" i="20"/>
  <c r="G131" i="20"/>
  <c r="G133" i="20"/>
  <c r="G134" i="20"/>
  <c r="G135" i="20"/>
  <c r="G136" i="20"/>
  <c r="G137" i="20"/>
  <c r="G139" i="20"/>
  <c r="G140" i="20"/>
  <c r="G141" i="20"/>
  <c r="G142" i="20"/>
  <c r="G143" i="20"/>
  <c r="G144" i="20"/>
  <c r="G145" i="20"/>
  <c r="G146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5" i="20"/>
  <c r="G186" i="20"/>
  <c r="G187" i="20"/>
  <c r="G188" i="20"/>
  <c r="G189" i="20"/>
  <c r="G190" i="20"/>
  <c r="G191" i="20"/>
  <c r="G192" i="20"/>
  <c r="G193" i="20"/>
  <c r="G194" i="20"/>
  <c r="G195" i="20"/>
  <c r="G197" i="20"/>
  <c r="G198" i="20"/>
  <c r="G199" i="20"/>
  <c r="G200" i="20"/>
  <c r="G201" i="20"/>
  <c r="G202" i="20"/>
  <c r="G204" i="20"/>
  <c r="G205" i="20"/>
  <c r="G206" i="20"/>
  <c r="G207" i="20"/>
  <c r="G208" i="20"/>
  <c r="G209" i="20"/>
  <c r="G210" i="20"/>
  <c r="G211" i="20"/>
  <c r="G212" i="20"/>
  <c r="G213" i="20"/>
  <c r="G215" i="20"/>
  <c r="G216" i="20"/>
  <c r="G217" i="20"/>
  <c r="G218" i="20"/>
  <c r="G219" i="20"/>
  <c r="G220" i="20"/>
  <c r="G222" i="20"/>
  <c r="G223" i="20"/>
  <c r="G224" i="20"/>
  <c r="G225" i="20"/>
  <c r="G226" i="20"/>
  <c r="G227" i="20"/>
  <c r="G228" i="20"/>
  <c r="G229" i="20"/>
  <c r="G231" i="20"/>
  <c r="G232" i="20"/>
  <c r="G233" i="20"/>
  <c r="G234" i="20"/>
  <c r="G235" i="20"/>
  <c r="G236" i="20"/>
  <c r="G237" i="20"/>
  <c r="G239" i="20"/>
  <c r="G240" i="20"/>
  <c r="G241" i="20"/>
  <c r="G242" i="20"/>
  <c r="G243" i="20"/>
  <c r="G244" i="20"/>
  <c r="G245" i="20"/>
  <c r="G247" i="20"/>
  <c r="G248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8" i="20"/>
  <c r="F9" i="20"/>
  <c r="F10" i="20"/>
  <c r="F11" i="20"/>
  <c r="F12" i="20"/>
  <c r="F13" i="20"/>
  <c r="F14" i="20"/>
  <c r="F15" i="20"/>
  <c r="F16" i="20"/>
  <c r="F17" i="20"/>
  <c r="F18" i="20"/>
  <c r="F20" i="20"/>
  <c r="F21" i="20"/>
  <c r="F22" i="20"/>
  <c r="F23" i="20"/>
  <c r="F24" i="20"/>
  <c r="F26" i="20"/>
  <c r="F27" i="20"/>
  <c r="F28" i="20"/>
  <c r="F29" i="20"/>
  <c r="F30" i="20"/>
  <c r="F31" i="20"/>
  <c r="F33" i="20"/>
  <c r="F34" i="20"/>
  <c r="F35" i="20"/>
  <c r="F36" i="20"/>
  <c r="F37" i="20"/>
  <c r="F38" i="20"/>
  <c r="F39" i="20"/>
  <c r="F41" i="20"/>
  <c r="F42" i="20"/>
  <c r="F43" i="20"/>
  <c r="F44" i="20"/>
  <c r="F45" i="20"/>
  <c r="F46" i="20"/>
  <c r="F47" i="20"/>
  <c r="F49" i="20"/>
  <c r="F50" i="20"/>
  <c r="F51" i="20"/>
  <c r="F52" i="20"/>
  <c r="F53" i="20"/>
  <c r="F54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3" i="20"/>
  <c r="F84" i="20"/>
  <c r="F85" i="20"/>
  <c r="F86" i="20"/>
  <c r="F87" i="20"/>
  <c r="F88" i="20"/>
  <c r="F89" i="20"/>
  <c r="F90" i="20"/>
  <c r="F91" i="20"/>
  <c r="F93" i="20"/>
  <c r="F94" i="20"/>
  <c r="F95" i="20"/>
  <c r="F96" i="20"/>
  <c r="F97" i="20"/>
  <c r="F98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2" i="20"/>
  <c r="F123" i="20"/>
  <c r="F124" i="20"/>
  <c r="F125" i="20"/>
  <c r="F126" i="20"/>
  <c r="F127" i="20"/>
  <c r="F128" i="20"/>
  <c r="F130" i="20"/>
  <c r="F131" i="20"/>
  <c r="F133" i="20"/>
  <c r="F134" i="20"/>
  <c r="F135" i="20"/>
  <c r="F136" i="20"/>
  <c r="F137" i="20"/>
  <c r="F139" i="20"/>
  <c r="F140" i="20"/>
  <c r="F141" i="20"/>
  <c r="F142" i="20"/>
  <c r="F143" i="20"/>
  <c r="F144" i="20"/>
  <c r="F145" i="20"/>
  <c r="F146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5" i="20"/>
  <c r="F186" i="20"/>
  <c r="F187" i="20"/>
  <c r="F188" i="20"/>
  <c r="F189" i="20"/>
  <c r="F190" i="20"/>
  <c r="F191" i="20"/>
  <c r="F192" i="20"/>
  <c r="F193" i="20"/>
  <c r="F194" i="20"/>
  <c r="F195" i="20"/>
  <c r="F197" i="20"/>
  <c r="F198" i="20"/>
  <c r="F199" i="20"/>
  <c r="F200" i="20"/>
  <c r="F201" i="20"/>
  <c r="F202" i="20"/>
  <c r="F204" i="20"/>
  <c r="F205" i="20"/>
  <c r="F206" i="20"/>
  <c r="F207" i="20"/>
  <c r="F208" i="20"/>
  <c r="F209" i="20"/>
  <c r="F210" i="20"/>
  <c r="F211" i="20"/>
  <c r="F212" i="20"/>
  <c r="F213" i="20"/>
  <c r="F215" i="20"/>
  <c r="F216" i="20"/>
  <c r="F217" i="20"/>
  <c r="F218" i="20"/>
  <c r="F219" i="20"/>
  <c r="F220" i="20"/>
  <c r="F222" i="20"/>
  <c r="F223" i="20"/>
  <c r="F224" i="20"/>
  <c r="F225" i="20"/>
  <c r="F226" i="20"/>
  <c r="F227" i="20"/>
  <c r="F228" i="20"/>
  <c r="F229" i="20"/>
  <c r="F231" i="20"/>
  <c r="F232" i="20"/>
  <c r="F233" i="20"/>
  <c r="F234" i="20"/>
  <c r="F235" i="20"/>
  <c r="F236" i="20"/>
  <c r="F237" i="20"/>
  <c r="F239" i="20"/>
  <c r="F240" i="20"/>
  <c r="F241" i="20"/>
  <c r="F242" i="20"/>
  <c r="F243" i="20"/>
  <c r="F244" i="20"/>
  <c r="F245" i="20"/>
  <c r="F247" i="20"/>
  <c r="F248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8" i="20"/>
  <c r="E9" i="20"/>
  <c r="E10" i="20"/>
  <c r="E11" i="20"/>
  <c r="E12" i="20"/>
  <c r="E13" i="20"/>
  <c r="E14" i="20"/>
  <c r="E15" i="20"/>
  <c r="E16" i="20"/>
  <c r="E17" i="20"/>
  <c r="E18" i="20"/>
  <c r="E20" i="20"/>
  <c r="E21" i="20"/>
  <c r="E22" i="20"/>
  <c r="E23" i="20"/>
  <c r="E24" i="20"/>
  <c r="E26" i="20"/>
  <c r="E27" i="20"/>
  <c r="E28" i="20"/>
  <c r="E29" i="20"/>
  <c r="E30" i="20"/>
  <c r="E31" i="20"/>
  <c r="E33" i="20"/>
  <c r="E34" i="20"/>
  <c r="E35" i="20"/>
  <c r="E36" i="20"/>
  <c r="E37" i="20"/>
  <c r="E38" i="20"/>
  <c r="E39" i="20"/>
  <c r="E41" i="20"/>
  <c r="E42" i="20"/>
  <c r="E43" i="20"/>
  <c r="E44" i="20"/>
  <c r="E45" i="20"/>
  <c r="E46" i="20"/>
  <c r="E47" i="20"/>
  <c r="E49" i="20"/>
  <c r="E50" i="20"/>
  <c r="E51" i="20"/>
  <c r="E52" i="20"/>
  <c r="E53" i="20"/>
  <c r="E54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3" i="20"/>
  <c r="E84" i="20"/>
  <c r="E85" i="20"/>
  <c r="E86" i="20"/>
  <c r="E87" i="20"/>
  <c r="E88" i="20"/>
  <c r="E89" i="20"/>
  <c r="E90" i="20"/>
  <c r="E91" i="20"/>
  <c r="E93" i="20"/>
  <c r="E94" i="20"/>
  <c r="E95" i="20"/>
  <c r="E96" i="20"/>
  <c r="E97" i="20"/>
  <c r="E98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2" i="20"/>
  <c r="E123" i="20"/>
  <c r="E124" i="20"/>
  <c r="E125" i="20"/>
  <c r="E126" i="20"/>
  <c r="E127" i="20"/>
  <c r="E128" i="20"/>
  <c r="E130" i="20"/>
  <c r="E131" i="20"/>
  <c r="E133" i="20"/>
  <c r="E134" i="20"/>
  <c r="E135" i="20"/>
  <c r="E136" i="20"/>
  <c r="E137" i="20"/>
  <c r="E139" i="20"/>
  <c r="E140" i="20"/>
  <c r="E141" i="20"/>
  <c r="E142" i="20"/>
  <c r="E143" i="20"/>
  <c r="E144" i="20"/>
  <c r="E145" i="20"/>
  <c r="E146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5" i="20"/>
  <c r="E186" i="20"/>
  <c r="E187" i="20"/>
  <c r="E188" i="20"/>
  <c r="E189" i="20"/>
  <c r="E190" i="20"/>
  <c r="E191" i="20"/>
  <c r="E192" i="20"/>
  <c r="E193" i="20"/>
  <c r="E194" i="20"/>
  <c r="E195" i="20"/>
  <c r="E197" i="20"/>
  <c r="E198" i="20"/>
  <c r="E199" i="20"/>
  <c r="E200" i="20"/>
  <c r="E201" i="20"/>
  <c r="E202" i="20"/>
  <c r="E204" i="20"/>
  <c r="E205" i="20"/>
  <c r="E206" i="20"/>
  <c r="E207" i="20"/>
  <c r="E208" i="20"/>
  <c r="E209" i="20"/>
  <c r="E210" i="20"/>
  <c r="E211" i="20"/>
  <c r="E212" i="20"/>
  <c r="E213" i="20"/>
  <c r="E215" i="20"/>
  <c r="E216" i="20"/>
  <c r="E217" i="20"/>
  <c r="E218" i="20"/>
  <c r="E219" i="20"/>
  <c r="E220" i="20"/>
  <c r="E222" i="20"/>
  <c r="E223" i="20"/>
  <c r="E224" i="20"/>
  <c r="E225" i="20"/>
  <c r="E226" i="20"/>
  <c r="E227" i="20"/>
  <c r="E228" i="20"/>
  <c r="E229" i="20"/>
  <c r="E231" i="20"/>
  <c r="E232" i="20"/>
  <c r="E233" i="20"/>
  <c r="E234" i="20"/>
  <c r="E235" i="20"/>
  <c r="E236" i="20"/>
  <c r="E237" i="20"/>
  <c r="E239" i="20"/>
  <c r="E240" i="20"/>
  <c r="E241" i="20"/>
  <c r="E242" i="20"/>
  <c r="E243" i="20"/>
  <c r="E244" i="20"/>
  <c r="E245" i="20"/>
  <c r="E247" i="20"/>
  <c r="E248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8" i="20"/>
  <c r="Q8" i="29"/>
  <c r="Q9" i="29"/>
  <c r="Q10" i="29"/>
  <c r="Q11" i="29"/>
  <c r="Q12" i="29"/>
  <c r="Q13" i="29"/>
  <c r="Q14" i="29"/>
  <c r="Q15" i="29"/>
  <c r="Q16" i="29"/>
  <c r="Q17" i="29"/>
  <c r="Q19" i="29"/>
  <c r="Q20" i="29"/>
  <c r="Q21" i="29"/>
  <c r="Q22" i="29"/>
  <c r="Q23" i="29"/>
  <c r="Q25" i="29"/>
  <c r="Q26" i="29"/>
  <c r="Q27" i="29"/>
  <c r="Q28" i="29"/>
  <c r="Q29" i="29"/>
  <c r="Q30" i="29"/>
  <c r="Q32" i="29"/>
  <c r="Q33" i="29"/>
  <c r="Q34" i="29"/>
  <c r="Q35" i="29"/>
  <c r="Q36" i="29"/>
  <c r="Q37" i="29"/>
  <c r="Q38" i="29"/>
  <c r="Q40" i="29"/>
  <c r="Q41" i="29"/>
  <c r="Q42" i="29"/>
  <c r="Q43" i="29"/>
  <c r="Q44" i="29"/>
  <c r="Q45" i="29"/>
  <c r="Q46" i="29"/>
  <c r="Q48" i="29"/>
  <c r="Q49" i="29"/>
  <c r="Q50" i="29"/>
  <c r="Q51" i="29"/>
  <c r="Q52" i="29"/>
  <c r="Q53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2" i="29"/>
  <c r="Q83" i="29"/>
  <c r="Q84" i="29"/>
  <c r="Q85" i="29"/>
  <c r="Q86" i="29"/>
  <c r="Q87" i="29"/>
  <c r="Q88" i="29"/>
  <c r="Q89" i="29"/>
  <c r="Q90" i="29"/>
  <c r="Q92" i="29"/>
  <c r="Q93" i="29"/>
  <c r="Q94" i="29"/>
  <c r="Q95" i="29"/>
  <c r="Q96" i="29"/>
  <c r="Q97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8" i="29"/>
  <c r="Q119" i="29"/>
  <c r="Q121" i="29"/>
  <c r="Q122" i="29"/>
  <c r="Q123" i="29"/>
  <c r="Q124" i="29"/>
  <c r="Q125" i="29"/>
  <c r="Q126" i="29"/>
  <c r="Q127" i="29"/>
  <c r="Q129" i="29"/>
  <c r="Q130" i="29"/>
  <c r="Q132" i="29"/>
  <c r="Q133" i="29"/>
  <c r="Q134" i="29"/>
  <c r="Q135" i="29"/>
  <c r="Q136" i="29"/>
  <c r="Q138" i="29"/>
  <c r="Q139" i="29"/>
  <c r="Q140" i="29"/>
  <c r="Q141" i="29"/>
  <c r="Q142" i="29"/>
  <c r="Q143" i="29"/>
  <c r="Q144" i="29"/>
  <c r="Q145" i="29"/>
  <c r="Q147" i="29"/>
  <c r="Q148" i="29"/>
  <c r="Q149" i="29"/>
  <c r="Q150" i="29"/>
  <c r="Q151" i="29"/>
  <c r="Q152" i="29"/>
  <c r="Q153" i="29"/>
  <c r="Q154" i="29"/>
  <c r="Q155" i="29"/>
  <c r="Q156" i="29"/>
  <c r="Q157" i="29"/>
  <c r="Q158" i="29"/>
  <c r="Q159" i="29"/>
  <c r="Q160" i="29"/>
  <c r="Q161" i="29"/>
  <c r="Q162" i="29"/>
  <c r="Q163" i="29"/>
  <c r="Q164" i="29"/>
  <c r="Q165" i="29"/>
  <c r="Q166" i="29"/>
  <c r="Q167" i="29"/>
  <c r="Q168" i="29"/>
  <c r="Q169" i="29"/>
  <c r="Q170" i="29"/>
  <c r="Q171" i="29"/>
  <c r="Q172" i="29"/>
  <c r="Q173" i="29"/>
  <c r="Q174" i="29"/>
  <c r="Q175" i="29"/>
  <c r="Q176" i="29"/>
  <c r="Q177" i="29"/>
  <c r="Q178" i="29"/>
  <c r="Q179" i="29"/>
  <c r="Q180" i="29"/>
  <c r="Q181" i="29"/>
  <c r="Q182" i="29"/>
  <c r="Q184" i="29"/>
  <c r="Q185" i="29"/>
  <c r="Q186" i="29"/>
  <c r="Q187" i="29"/>
  <c r="Q188" i="29"/>
  <c r="Q189" i="29"/>
  <c r="Q190" i="29"/>
  <c r="Q191" i="29"/>
  <c r="Q192" i="29"/>
  <c r="Q193" i="29"/>
  <c r="Q194" i="29"/>
  <c r="Q196" i="29"/>
  <c r="Q197" i="29"/>
  <c r="Q198" i="29"/>
  <c r="Q199" i="29"/>
  <c r="Q200" i="29"/>
  <c r="Q201" i="29"/>
  <c r="Q203" i="29"/>
  <c r="Q204" i="29"/>
  <c r="Q205" i="29"/>
  <c r="Q206" i="29"/>
  <c r="Q207" i="29"/>
  <c r="Q208" i="29"/>
  <c r="Q209" i="29"/>
  <c r="Q210" i="29"/>
  <c r="Q211" i="29"/>
  <c r="Q212" i="29"/>
  <c r="Q214" i="29"/>
  <c r="Q215" i="29"/>
  <c r="Q216" i="29"/>
  <c r="Q217" i="29"/>
  <c r="Q218" i="29"/>
  <c r="Q219" i="29"/>
  <c r="Q221" i="29"/>
  <c r="Q222" i="29"/>
  <c r="Q223" i="29"/>
  <c r="Q224" i="29"/>
  <c r="Q225" i="29"/>
  <c r="Q226" i="29"/>
  <c r="Q227" i="29"/>
  <c r="Q228" i="29"/>
  <c r="Q230" i="29"/>
  <c r="Q231" i="29"/>
  <c r="Q232" i="29"/>
  <c r="Q233" i="29"/>
  <c r="Q234" i="29"/>
  <c r="Q235" i="29"/>
  <c r="Q236" i="29"/>
  <c r="Q238" i="29"/>
  <c r="Q239" i="29"/>
  <c r="Q240" i="29"/>
  <c r="Q241" i="29"/>
  <c r="Q242" i="29"/>
  <c r="Q243" i="29"/>
  <c r="Q244" i="29"/>
  <c r="Q246" i="29"/>
  <c r="Q247" i="29"/>
  <c r="Q249" i="29"/>
  <c r="Q250" i="29"/>
  <c r="Q251" i="29"/>
  <c r="Q252" i="29"/>
  <c r="Q253" i="29"/>
  <c r="Q254" i="29"/>
  <c r="Q255" i="29"/>
  <c r="Q256" i="29"/>
  <c r="Q257" i="29"/>
  <c r="Q258" i="29"/>
  <c r="Q259" i="29"/>
  <c r="Q260" i="29"/>
  <c r="E248" i="29"/>
  <c r="F248" i="29"/>
  <c r="G248" i="29"/>
  <c r="H248" i="29"/>
  <c r="I248" i="29"/>
  <c r="J248" i="29"/>
  <c r="K248" i="29"/>
  <c r="L248" i="29"/>
  <c r="M248" i="29"/>
  <c r="N248" i="29"/>
  <c r="O248" i="29"/>
  <c r="D248" i="29"/>
  <c r="E245" i="29"/>
  <c r="F245" i="29"/>
  <c r="G245" i="29"/>
  <c r="H245" i="29"/>
  <c r="I245" i="29"/>
  <c r="J245" i="29"/>
  <c r="K245" i="29"/>
  <c r="L245" i="29"/>
  <c r="M245" i="29"/>
  <c r="N245" i="29"/>
  <c r="O245" i="29"/>
  <c r="D245" i="29"/>
  <c r="E237" i="29"/>
  <c r="F237" i="29"/>
  <c r="G237" i="29"/>
  <c r="H237" i="29"/>
  <c r="I237" i="29"/>
  <c r="J237" i="29"/>
  <c r="K237" i="29"/>
  <c r="L237" i="29"/>
  <c r="M237" i="29"/>
  <c r="N237" i="29"/>
  <c r="O237" i="29"/>
  <c r="D237" i="29"/>
  <c r="E229" i="29"/>
  <c r="F229" i="29"/>
  <c r="G229" i="29"/>
  <c r="H229" i="29"/>
  <c r="I229" i="29"/>
  <c r="J229" i="29"/>
  <c r="K229" i="29"/>
  <c r="L229" i="29"/>
  <c r="M229" i="29"/>
  <c r="N229" i="29"/>
  <c r="O229" i="29"/>
  <c r="D229" i="29"/>
  <c r="E220" i="29"/>
  <c r="F220" i="29"/>
  <c r="G220" i="29"/>
  <c r="H220" i="29"/>
  <c r="I220" i="29"/>
  <c r="J220" i="29"/>
  <c r="K220" i="29"/>
  <c r="L220" i="29"/>
  <c r="M220" i="29"/>
  <c r="N220" i="29"/>
  <c r="O220" i="29"/>
  <c r="D220" i="29"/>
  <c r="E213" i="29"/>
  <c r="F213" i="29"/>
  <c r="G213" i="29"/>
  <c r="H213" i="29"/>
  <c r="I213" i="29"/>
  <c r="J213" i="29"/>
  <c r="K213" i="29"/>
  <c r="L213" i="29"/>
  <c r="M213" i="29"/>
  <c r="N213" i="29"/>
  <c r="O213" i="29"/>
  <c r="D213" i="29"/>
  <c r="E202" i="29"/>
  <c r="F202" i="29"/>
  <c r="G202" i="29"/>
  <c r="H202" i="29"/>
  <c r="I202" i="29"/>
  <c r="J202" i="29"/>
  <c r="K202" i="29"/>
  <c r="L202" i="29"/>
  <c r="M202" i="29"/>
  <c r="N202" i="29"/>
  <c r="O202" i="29"/>
  <c r="D202" i="29"/>
  <c r="O195" i="29"/>
  <c r="E195" i="29"/>
  <c r="F195" i="29"/>
  <c r="G195" i="29"/>
  <c r="H195" i="29"/>
  <c r="I195" i="29"/>
  <c r="J195" i="29"/>
  <c r="K195" i="29"/>
  <c r="L195" i="29"/>
  <c r="M195" i="29"/>
  <c r="N195" i="29"/>
  <c r="D195" i="29"/>
  <c r="E183" i="29"/>
  <c r="F183" i="29"/>
  <c r="G183" i="29"/>
  <c r="H183" i="29"/>
  <c r="I183" i="29"/>
  <c r="J183" i="29"/>
  <c r="K183" i="29"/>
  <c r="L183" i="29"/>
  <c r="M183" i="29"/>
  <c r="N183" i="29"/>
  <c r="O183" i="29"/>
  <c r="D183" i="29"/>
  <c r="E146" i="29"/>
  <c r="F146" i="29"/>
  <c r="G146" i="29"/>
  <c r="H146" i="29"/>
  <c r="I146" i="29"/>
  <c r="J146" i="29"/>
  <c r="K146" i="29"/>
  <c r="L146" i="29"/>
  <c r="M146" i="29"/>
  <c r="N146" i="29"/>
  <c r="O146" i="29"/>
  <c r="D146" i="29"/>
  <c r="E137" i="29"/>
  <c r="F137" i="29"/>
  <c r="G137" i="29"/>
  <c r="H137" i="29"/>
  <c r="I137" i="29"/>
  <c r="J137" i="29"/>
  <c r="K137" i="29"/>
  <c r="L137" i="29"/>
  <c r="M137" i="29"/>
  <c r="N137" i="29"/>
  <c r="O137" i="29"/>
  <c r="D137" i="29"/>
  <c r="E131" i="29"/>
  <c r="F131" i="29"/>
  <c r="G131" i="29"/>
  <c r="H131" i="29"/>
  <c r="I131" i="29"/>
  <c r="J131" i="29"/>
  <c r="K131" i="29"/>
  <c r="L131" i="29"/>
  <c r="M131" i="29"/>
  <c r="N131" i="29"/>
  <c r="O131" i="29"/>
  <c r="D131" i="29"/>
  <c r="E128" i="29"/>
  <c r="F128" i="29"/>
  <c r="G128" i="29"/>
  <c r="H128" i="29"/>
  <c r="I128" i="29"/>
  <c r="J128" i="29"/>
  <c r="K128" i="29"/>
  <c r="L128" i="29"/>
  <c r="M128" i="29"/>
  <c r="N128" i="29"/>
  <c r="O128" i="29"/>
  <c r="D128" i="29"/>
  <c r="E120" i="29"/>
  <c r="F120" i="29"/>
  <c r="G120" i="29"/>
  <c r="H120" i="29"/>
  <c r="I120" i="29"/>
  <c r="J120" i="29"/>
  <c r="K120" i="29"/>
  <c r="L120" i="29"/>
  <c r="M120" i="29"/>
  <c r="N120" i="29"/>
  <c r="O120" i="29"/>
  <c r="D120" i="29"/>
  <c r="E98" i="29"/>
  <c r="F98" i="29"/>
  <c r="G98" i="29"/>
  <c r="H98" i="29"/>
  <c r="I98" i="29"/>
  <c r="J98" i="29"/>
  <c r="K98" i="29"/>
  <c r="L98" i="29"/>
  <c r="M98" i="29"/>
  <c r="N98" i="29"/>
  <c r="O98" i="29"/>
  <c r="D98" i="29"/>
  <c r="E91" i="29"/>
  <c r="F91" i="29"/>
  <c r="G91" i="29"/>
  <c r="H91" i="29"/>
  <c r="I91" i="29"/>
  <c r="J91" i="29"/>
  <c r="K91" i="29"/>
  <c r="L91" i="29"/>
  <c r="M91" i="29"/>
  <c r="N91" i="29"/>
  <c r="O91" i="29"/>
  <c r="D91" i="29"/>
  <c r="E81" i="29"/>
  <c r="F81" i="29"/>
  <c r="G81" i="29"/>
  <c r="H81" i="29"/>
  <c r="I81" i="29"/>
  <c r="J81" i="29"/>
  <c r="K81" i="29"/>
  <c r="L81" i="29"/>
  <c r="M81" i="29"/>
  <c r="N81" i="29"/>
  <c r="O81" i="29"/>
  <c r="D81" i="29"/>
  <c r="E67" i="29"/>
  <c r="F67" i="29"/>
  <c r="G67" i="29"/>
  <c r="H67" i="29"/>
  <c r="I67" i="29"/>
  <c r="J67" i="29"/>
  <c r="K67" i="29"/>
  <c r="L67" i="29"/>
  <c r="M67" i="29"/>
  <c r="N67" i="29"/>
  <c r="O67" i="29"/>
  <c r="D67" i="29"/>
  <c r="E54" i="29"/>
  <c r="F54" i="29"/>
  <c r="G54" i="29"/>
  <c r="H54" i="29"/>
  <c r="I54" i="29"/>
  <c r="J54" i="29"/>
  <c r="K54" i="29"/>
  <c r="L54" i="29"/>
  <c r="M54" i="29"/>
  <c r="N54" i="29"/>
  <c r="O54" i="29"/>
  <c r="D54" i="29"/>
  <c r="E47" i="29"/>
  <c r="F47" i="29"/>
  <c r="G47" i="29"/>
  <c r="H47" i="29"/>
  <c r="I47" i="29"/>
  <c r="J47" i="29"/>
  <c r="K47" i="29"/>
  <c r="L47" i="29"/>
  <c r="M47" i="29"/>
  <c r="N47" i="29"/>
  <c r="O47" i="29"/>
  <c r="D47" i="29"/>
  <c r="O39" i="29"/>
  <c r="E39" i="29"/>
  <c r="F39" i="29"/>
  <c r="G39" i="29"/>
  <c r="H39" i="29"/>
  <c r="I39" i="29"/>
  <c r="J39" i="29"/>
  <c r="K39" i="29"/>
  <c r="M39" i="29"/>
  <c r="N39" i="29"/>
  <c r="D39" i="29"/>
  <c r="E31" i="29"/>
  <c r="F31" i="29"/>
  <c r="G31" i="29"/>
  <c r="H31" i="29"/>
  <c r="I31" i="29"/>
  <c r="J31" i="29"/>
  <c r="K31" i="29"/>
  <c r="L31" i="29"/>
  <c r="M31" i="29"/>
  <c r="N31" i="29"/>
  <c r="O31" i="29"/>
  <c r="D31" i="29"/>
  <c r="E24" i="29"/>
  <c r="F24" i="29"/>
  <c r="G24" i="29"/>
  <c r="H24" i="29"/>
  <c r="I24" i="29"/>
  <c r="J24" i="29"/>
  <c r="K24" i="29"/>
  <c r="L24" i="29"/>
  <c r="M24" i="29"/>
  <c r="N24" i="29"/>
  <c r="O24" i="29"/>
  <c r="D24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AD9" i="17"/>
  <c r="AD10" i="17"/>
  <c r="AD11" i="17"/>
  <c r="AD12" i="17"/>
  <c r="AD13" i="17"/>
  <c r="AD14" i="17"/>
  <c r="AD15" i="17"/>
  <c r="AD16" i="17"/>
  <c r="AD17" i="17"/>
  <c r="AD18" i="17"/>
  <c r="AD20" i="17"/>
  <c r="AD21" i="17"/>
  <c r="AD22" i="17"/>
  <c r="AD23" i="17"/>
  <c r="AD24" i="17"/>
  <c r="AD26" i="17"/>
  <c r="AD27" i="17"/>
  <c r="AD28" i="17"/>
  <c r="AD29" i="17"/>
  <c r="AD30" i="17"/>
  <c r="AD31" i="17"/>
  <c r="AD33" i="17"/>
  <c r="AD34" i="17"/>
  <c r="AD35" i="17"/>
  <c r="AD36" i="17"/>
  <c r="AD37" i="17"/>
  <c r="AD38" i="17"/>
  <c r="AD39" i="17"/>
  <c r="AD41" i="17"/>
  <c r="AD42" i="17"/>
  <c r="AD43" i="17"/>
  <c r="AD44" i="17"/>
  <c r="AD45" i="17"/>
  <c r="AD46" i="17"/>
  <c r="AD47" i="17"/>
  <c r="AD49" i="17"/>
  <c r="AD50" i="17"/>
  <c r="AD51" i="17"/>
  <c r="AD52" i="17"/>
  <c r="AD53" i="17"/>
  <c r="AD54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3" i="17"/>
  <c r="AD84" i="17"/>
  <c r="AD85" i="17"/>
  <c r="AD86" i="17"/>
  <c r="AD87" i="17"/>
  <c r="AD88" i="17"/>
  <c r="AD89" i="17"/>
  <c r="AD90" i="17"/>
  <c r="AD91" i="17"/>
  <c r="AD93" i="17"/>
  <c r="AD94" i="17"/>
  <c r="AD95" i="17"/>
  <c r="AD96" i="17"/>
  <c r="AD97" i="17"/>
  <c r="AD98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2" i="17"/>
  <c r="AD123" i="17"/>
  <c r="AD124" i="17"/>
  <c r="AD125" i="17"/>
  <c r="AD126" i="17"/>
  <c r="AD127" i="17"/>
  <c r="AD128" i="17"/>
  <c r="AD130" i="17"/>
  <c r="AD131" i="17"/>
  <c r="AD133" i="17"/>
  <c r="AD134" i="17"/>
  <c r="AD135" i="17"/>
  <c r="AD136" i="17"/>
  <c r="AD137" i="17"/>
  <c r="AD139" i="17"/>
  <c r="AD140" i="17"/>
  <c r="AD141" i="17"/>
  <c r="AD142" i="17"/>
  <c r="AD143" i="17"/>
  <c r="AD144" i="17"/>
  <c r="AD145" i="17"/>
  <c r="AD146" i="17"/>
  <c r="AD148" i="17"/>
  <c r="AD149" i="17"/>
  <c r="AD150" i="17"/>
  <c r="AD151" i="17"/>
  <c r="AD152" i="17"/>
  <c r="AD153" i="17"/>
  <c r="AD154" i="17"/>
  <c r="AD155" i="17"/>
  <c r="AD156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181" i="17"/>
  <c r="AD182" i="17"/>
  <c r="AD183" i="17"/>
  <c r="AD185" i="17"/>
  <c r="AD186" i="17"/>
  <c r="AD187" i="17"/>
  <c r="AD188" i="17"/>
  <c r="AD189" i="17"/>
  <c r="AD190" i="17"/>
  <c r="AD191" i="17"/>
  <c r="AD192" i="17"/>
  <c r="AD193" i="17"/>
  <c r="AD194" i="17"/>
  <c r="AD195" i="17"/>
  <c r="AD197" i="17"/>
  <c r="AD198" i="17"/>
  <c r="AD199" i="17"/>
  <c r="AD200" i="17"/>
  <c r="AD201" i="17"/>
  <c r="AD202" i="17"/>
  <c r="AD204" i="17"/>
  <c r="AD205" i="17"/>
  <c r="AD206" i="17"/>
  <c r="AD207" i="17"/>
  <c r="AD208" i="17"/>
  <c r="AD209" i="17"/>
  <c r="AD210" i="17"/>
  <c r="AD211" i="17"/>
  <c r="AD212" i="17"/>
  <c r="AD213" i="17"/>
  <c r="AD215" i="17"/>
  <c r="AD216" i="17"/>
  <c r="AD217" i="17"/>
  <c r="AD218" i="17"/>
  <c r="AD219" i="17"/>
  <c r="AD220" i="17"/>
  <c r="AD222" i="17"/>
  <c r="AD223" i="17"/>
  <c r="AD224" i="17"/>
  <c r="AD225" i="17"/>
  <c r="AD226" i="17"/>
  <c r="AD227" i="17"/>
  <c r="AD228" i="17"/>
  <c r="AD229" i="17"/>
  <c r="AD231" i="17"/>
  <c r="AD232" i="17"/>
  <c r="AD233" i="17"/>
  <c r="AD234" i="17"/>
  <c r="AD235" i="17"/>
  <c r="AD236" i="17"/>
  <c r="AD237" i="17"/>
  <c r="AD239" i="17"/>
  <c r="AD240" i="17"/>
  <c r="AD241" i="17"/>
  <c r="AD242" i="17"/>
  <c r="AD243" i="17"/>
  <c r="AD244" i="17"/>
  <c r="AD245" i="17"/>
  <c r="AD247" i="17"/>
  <c r="AD248" i="17"/>
  <c r="AD250" i="17"/>
  <c r="AD251" i="17"/>
  <c r="AD252" i="17"/>
  <c r="AD253" i="17"/>
  <c r="AD254" i="17"/>
  <c r="AD255" i="17"/>
  <c r="AD256" i="17"/>
  <c r="AD257" i="17"/>
  <c r="AD258" i="17"/>
  <c r="AD259" i="17"/>
  <c r="AD260" i="17"/>
  <c r="AD261" i="17"/>
  <c r="G249" i="17"/>
  <c r="H249" i="17"/>
  <c r="J249" i="17"/>
  <c r="K249" i="17"/>
  <c r="L249" i="17"/>
  <c r="O249" i="17"/>
  <c r="P249" i="17"/>
  <c r="Q249" i="17"/>
  <c r="S249" i="17"/>
  <c r="T249" i="17"/>
  <c r="U249" i="17"/>
  <c r="W249" i="17"/>
  <c r="X249" i="17"/>
  <c r="Y249" i="17"/>
  <c r="F249" i="17"/>
  <c r="G246" i="17"/>
  <c r="H246" i="17"/>
  <c r="J246" i="17"/>
  <c r="K246" i="17"/>
  <c r="L246" i="17"/>
  <c r="O246" i="17"/>
  <c r="P246" i="17"/>
  <c r="Q246" i="17"/>
  <c r="S246" i="17"/>
  <c r="T246" i="17"/>
  <c r="U246" i="17"/>
  <c r="W246" i="17"/>
  <c r="X246" i="17"/>
  <c r="Y246" i="17"/>
  <c r="F246" i="17"/>
  <c r="G238" i="17"/>
  <c r="H238" i="17"/>
  <c r="J238" i="17"/>
  <c r="K238" i="17"/>
  <c r="L238" i="17"/>
  <c r="O238" i="17"/>
  <c r="P238" i="17"/>
  <c r="Q238" i="17"/>
  <c r="S238" i="17"/>
  <c r="T238" i="17"/>
  <c r="U238" i="17"/>
  <c r="W238" i="17"/>
  <c r="X238" i="17"/>
  <c r="Y238" i="17"/>
  <c r="F238" i="17"/>
  <c r="G230" i="17"/>
  <c r="H230" i="17"/>
  <c r="J230" i="17"/>
  <c r="K230" i="17"/>
  <c r="L230" i="17"/>
  <c r="O230" i="17"/>
  <c r="P230" i="17"/>
  <c r="Q230" i="17"/>
  <c r="S230" i="17"/>
  <c r="T230" i="17"/>
  <c r="U230" i="17"/>
  <c r="W230" i="17"/>
  <c r="X230" i="17"/>
  <c r="Y230" i="17"/>
  <c r="F230" i="17"/>
  <c r="G221" i="17"/>
  <c r="H221" i="17"/>
  <c r="J221" i="17"/>
  <c r="K221" i="17"/>
  <c r="L221" i="17"/>
  <c r="O221" i="17"/>
  <c r="P221" i="17"/>
  <c r="Q221" i="17"/>
  <c r="S221" i="17"/>
  <c r="T221" i="17"/>
  <c r="U221" i="17"/>
  <c r="W221" i="17"/>
  <c r="X221" i="17"/>
  <c r="Y221" i="17"/>
  <c r="F221" i="17"/>
  <c r="G214" i="17"/>
  <c r="H214" i="17"/>
  <c r="J214" i="17"/>
  <c r="K214" i="17"/>
  <c r="L214" i="17"/>
  <c r="O214" i="17"/>
  <c r="P214" i="17"/>
  <c r="Q214" i="17"/>
  <c r="S214" i="17"/>
  <c r="T214" i="17"/>
  <c r="U214" i="17"/>
  <c r="W214" i="17"/>
  <c r="X214" i="17"/>
  <c r="Y214" i="17"/>
  <c r="F214" i="17"/>
  <c r="G203" i="17"/>
  <c r="H203" i="17"/>
  <c r="J203" i="17"/>
  <c r="K203" i="17"/>
  <c r="L203" i="17"/>
  <c r="O203" i="17"/>
  <c r="P203" i="17"/>
  <c r="Q203" i="17"/>
  <c r="S203" i="17"/>
  <c r="T203" i="17"/>
  <c r="U203" i="17"/>
  <c r="W203" i="17"/>
  <c r="X203" i="17"/>
  <c r="Y203" i="17"/>
  <c r="F203" i="17"/>
  <c r="G196" i="17"/>
  <c r="H196" i="17"/>
  <c r="J196" i="17"/>
  <c r="K196" i="17"/>
  <c r="L196" i="17"/>
  <c r="O196" i="17"/>
  <c r="P196" i="17"/>
  <c r="Q196" i="17"/>
  <c r="S196" i="17"/>
  <c r="T196" i="17"/>
  <c r="U196" i="17"/>
  <c r="W196" i="17"/>
  <c r="X196" i="17"/>
  <c r="Y196" i="17"/>
  <c r="F196" i="17"/>
  <c r="G184" i="17"/>
  <c r="H184" i="17"/>
  <c r="J184" i="17"/>
  <c r="K184" i="17"/>
  <c r="L184" i="17"/>
  <c r="O184" i="17"/>
  <c r="P184" i="17"/>
  <c r="Q184" i="17"/>
  <c r="S184" i="17"/>
  <c r="T184" i="17"/>
  <c r="U184" i="17"/>
  <c r="W184" i="17"/>
  <c r="X184" i="17"/>
  <c r="Y184" i="17"/>
  <c r="F184" i="17"/>
  <c r="G147" i="17"/>
  <c r="H147" i="17"/>
  <c r="J147" i="17"/>
  <c r="K147" i="17"/>
  <c r="L147" i="17"/>
  <c r="O147" i="17"/>
  <c r="P147" i="17"/>
  <c r="Q147" i="17"/>
  <c r="S147" i="17"/>
  <c r="T147" i="17"/>
  <c r="U147" i="17"/>
  <c r="W147" i="17"/>
  <c r="X147" i="17"/>
  <c r="Y147" i="17"/>
  <c r="F147" i="17"/>
  <c r="G138" i="17"/>
  <c r="H138" i="17"/>
  <c r="J138" i="17"/>
  <c r="K138" i="17"/>
  <c r="L138" i="17"/>
  <c r="O138" i="17"/>
  <c r="P138" i="17"/>
  <c r="Q138" i="17"/>
  <c r="S138" i="17"/>
  <c r="T138" i="17"/>
  <c r="U138" i="17"/>
  <c r="W138" i="17"/>
  <c r="X138" i="17"/>
  <c r="Y138" i="17"/>
  <c r="F138" i="17"/>
  <c r="G132" i="17"/>
  <c r="H132" i="17"/>
  <c r="J132" i="17"/>
  <c r="K132" i="17"/>
  <c r="L132" i="17"/>
  <c r="O132" i="17"/>
  <c r="P132" i="17"/>
  <c r="Q132" i="17"/>
  <c r="S132" i="17"/>
  <c r="T132" i="17"/>
  <c r="U132" i="17"/>
  <c r="W132" i="17"/>
  <c r="X132" i="17"/>
  <c r="Y132" i="17"/>
  <c r="F132" i="17"/>
  <c r="G129" i="17"/>
  <c r="H129" i="17"/>
  <c r="J129" i="17"/>
  <c r="K129" i="17"/>
  <c r="L129" i="17"/>
  <c r="O129" i="17"/>
  <c r="P129" i="17"/>
  <c r="Q129" i="17"/>
  <c r="S129" i="17"/>
  <c r="T129" i="17"/>
  <c r="U129" i="17"/>
  <c r="W129" i="17"/>
  <c r="X129" i="17"/>
  <c r="Y129" i="17"/>
  <c r="F129" i="17"/>
  <c r="G121" i="17"/>
  <c r="H121" i="17"/>
  <c r="J121" i="17"/>
  <c r="K121" i="17"/>
  <c r="L121" i="17"/>
  <c r="O121" i="17"/>
  <c r="P121" i="17"/>
  <c r="Q121" i="17"/>
  <c r="S121" i="17"/>
  <c r="T121" i="17"/>
  <c r="U121" i="17"/>
  <c r="W121" i="17"/>
  <c r="X121" i="17"/>
  <c r="Y121" i="17"/>
  <c r="F121" i="17"/>
  <c r="G99" i="17"/>
  <c r="H99" i="17"/>
  <c r="J99" i="17"/>
  <c r="K99" i="17"/>
  <c r="L99" i="17"/>
  <c r="O99" i="17"/>
  <c r="P99" i="17"/>
  <c r="Q99" i="17"/>
  <c r="S99" i="17"/>
  <c r="T99" i="17"/>
  <c r="U99" i="17"/>
  <c r="F99" i="17"/>
  <c r="G92" i="17"/>
  <c r="H92" i="17"/>
  <c r="J92" i="17"/>
  <c r="K92" i="17"/>
  <c r="L92" i="17"/>
  <c r="O92" i="17"/>
  <c r="P92" i="17"/>
  <c r="Q92" i="17"/>
  <c r="S92" i="17"/>
  <c r="T92" i="17"/>
  <c r="U92" i="17"/>
  <c r="W92" i="17"/>
  <c r="X92" i="17"/>
  <c r="Y92" i="17"/>
  <c r="F92" i="17"/>
  <c r="G82" i="17"/>
  <c r="H82" i="17"/>
  <c r="J82" i="17"/>
  <c r="K82" i="17"/>
  <c r="L82" i="17"/>
  <c r="O82" i="17"/>
  <c r="P82" i="17"/>
  <c r="Q82" i="17"/>
  <c r="S82" i="17"/>
  <c r="T82" i="17"/>
  <c r="U82" i="17"/>
  <c r="W82" i="17"/>
  <c r="X82" i="17"/>
  <c r="Y82" i="17"/>
  <c r="F82" i="17"/>
  <c r="G68" i="17"/>
  <c r="H68" i="17"/>
  <c r="J68" i="17"/>
  <c r="K68" i="17"/>
  <c r="L68" i="17"/>
  <c r="O68" i="17"/>
  <c r="P68" i="17"/>
  <c r="Q68" i="17"/>
  <c r="S68" i="17"/>
  <c r="T68" i="17"/>
  <c r="U68" i="17"/>
  <c r="W68" i="17"/>
  <c r="X68" i="17"/>
  <c r="Y68" i="17"/>
  <c r="F68" i="17"/>
  <c r="G55" i="17"/>
  <c r="H55" i="17"/>
  <c r="J55" i="17"/>
  <c r="K55" i="17"/>
  <c r="L55" i="17"/>
  <c r="O55" i="17"/>
  <c r="P55" i="17"/>
  <c r="Q55" i="17"/>
  <c r="S55" i="17"/>
  <c r="T55" i="17"/>
  <c r="U55" i="17"/>
  <c r="W55" i="17"/>
  <c r="X55" i="17"/>
  <c r="Y55" i="17"/>
  <c r="F55" i="17"/>
  <c r="G48" i="17"/>
  <c r="H48" i="17"/>
  <c r="J48" i="17"/>
  <c r="K48" i="17"/>
  <c r="L48" i="17"/>
  <c r="O48" i="17"/>
  <c r="P48" i="17"/>
  <c r="Q48" i="17"/>
  <c r="S48" i="17"/>
  <c r="T48" i="17"/>
  <c r="U48" i="17"/>
  <c r="W48" i="17"/>
  <c r="X48" i="17"/>
  <c r="Y48" i="17"/>
  <c r="F48" i="17"/>
  <c r="G40" i="17"/>
  <c r="H40" i="17"/>
  <c r="J40" i="17"/>
  <c r="K40" i="17"/>
  <c r="L40" i="17"/>
  <c r="O40" i="17"/>
  <c r="P40" i="17"/>
  <c r="Q40" i="17"/>
  <c r="S40" i="17"/>
  <c r="T40" i="17"/>
  <c r="U40" i="17"/>
  <c r="W40" i="17"/>
  <c r="X40" i="17"/>
  <c r="Y40" i="17"/>
  <c r="F40" i="17"/>
  <c r="G32" i="17"/>
  <c r="H32" i="17"/>
  <c r="J32" i="17"/>
  <c r="K32" i="17"/>
  <c r="L32" i="17"/>
  <c r="O32" i="17"/>
  <c r="P32" i="17"/>
  <c r="Q32" i="17"/>
  <c r="S32" i="17"/>
  <c r="T32" i="17"/>
  <c r="U32" i="17"/>
  <c r="W32" i="17"/>
  <c r="X32" i="17"/>
  <c r="Y32" i="17"/>
  <c r="F32" i="17"/>
  <c r="Y25" i="17"/>
  <c r="G25" i="17"/>
  <c r="H25" i="17"/>
  <c r="J25" i="17"/>
  <c r="K25" i="17"/>
  <c r="L25" i="17"/>
  <c r="O25" i="17"/>
  <c r="P25" i="17"/>
  <c r="Q25" i="17"/>
  <c r="S25" i="17"/>
  <c r="T25" i="17"/>
  <c r="U25" i="17"/>
  <c r="W25" i="17"/>
  <c r="X25" i="17"/>
  <c r="F25" i="17"/>
  <c r="G19" i="17"/>
  <c r="H19" i="17"/>
  <c r="J19" i="17"/>
  <c r="K19" i="17"/>
  <c r="L19" i="17"/>
  <c r="O19" i="17"/>
  <c r="Q19" i="17"/>
  <c r="S19" i="17"/>
  <c r="T19" i="17"/>
  <c r="U19" i="17"/>
  <c r="W19" i="17"/>
  <c r="X19" i="17"/>
  <c r="Y19" i="17"/>
  <c r="F19" i="17"/>
  <c r="V9" i="17"/>
  <c r="V10" i="17"/>
  <c r="V11" i="17"/>
  <c r="V12" i="17"/>
  <c r="V13" i="17"/>
  <c r="V14" i="17"/>
  <c r="V15" i="17"/>
  <c r="V16" i="17"/>
  <c r="V17" i="17"/>
  <c r="V18" i="17"/>
  <c r="V20" i="17"/>
  <c r="V21" i="17"/>
  <c r="V22" i="17"/>
  <c r="V23" i="17"/>
  <c r="V24" i="17"/>
  <c r="V26" i="17"/>
  <c r="V27" i="17"/>
  <c r="V28" i="17"/>
  <c r="V29" i="17"/>
  <c r="V30" i="17"/>
  <c r="M30" i="17" s="1"/>
  <c r="V31" i="17"/>
  <c r="V33" i="17"/>
  <c r="V34" i="17"/>
  <c r="V35" i="17"/>
  <c r="V36" i="17"/>
  <c r="V37" i="17"/>
  <c r="V38" i="17"/>
  <c r="V39" i="17"/>
  <c r="M39" i="17" s="1"/>
  <c r="V41" i="17"/>
  <c r="V42" i="17"/>
  <c r="V43" i="17"/>
  <c r="V44" i="17"/>
  <c r="V45" i="17"/>
  <c r="V46" i="17"/>
  <c r="V47" i="17"/>
  <c r="V49" i="17"/>
  <c r="V50" i="17"/>
  <c r="V51" i="17"/>
  <c r="V52" i="17"/>
  <c r="V53" i="17"/>
  <c r="V54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9" i="17"/>
  <c r="V70" i="17"/>
  <c r="V71" i="17"/>
  <c r="M71" i="17" s="1"/>
  <c r="V72" i="17"/>
  <c r="V73" i="17"/>
  <c r="V74" i="17"/>
  <c r="V75" i="17"/>
  <c r="V76" i="17"/>
  <c r="V77" i="17"/>
  <c r="V78" i="17"/>
  <c r="V79" i="17"/>
  <c r="M79" i="17" s="1"/>
  <c r="V80" i="17"/>
  <c r="V81" i="17"/>
  <c r="V83" i="17"/>
  <c r="V84" i="17"/>
  <c r="V85" i="17"/>
  <c r="V86" i="17"/>
  <c r="V87" i="17"/>
  <c r="V88" i="17"/>
  <c r="V89" i="17"/>
  <c r="V90" i="17"/>
  <c r="V91" i="17"/>
  <c r="V93" i="17"/>
  <c r="V94" i="17"/>
  <c r="V95" i="17"/>
  <c r="V96" i="17"/>
  <c r="V97" i="17"/>
  <c r="V98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2" i="17"/>
  <c r="V123" i="17"/>
  <c r="V124" i="17"/>
  <c r="V125" i="17"/>
  <c r="V126" i="17"/>
  <c r="V127" i="17"/>
  <c r="V128" i="17"/>
  <c r="V130" i="17"/>
  <c r="V131" i="17"/>
  <c r="V133" i="17"/>
  <c r="V134" i="17"/>
  <c r="V135" i="17"/>
  <c r="V136" i="17"/>
  <c r="V137" i="17"/>
  <c r="V139" i="17"/>
  <c r="V140" i="17"/>
  <c r="V141" i="17"/>
  <c r="V142" i="17"/>
  <c r="V143" i="17"/>
  <c r="V144" i="17"/>
  <c r="V145" i="17"/>
  <c r="V146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M183" i="17" s="1"/>
  <c r="V185" i="17"/>
  <c r="V186" i="17"/>
  <c r="V187" i="17"/>
  <c r="V188" i="17"/>
  <c r="V189" i="17"/>
  <c r="V190" i="17"/>
  <c r="V191" i="17"/>
  <c r="V192" i="17"/>
  <c r="V193" i="17"/>
  <c r="V194" i="17"/>
  <c r="V195" i="17"/>
  <c r="V197" i="17"/>
  <c r="V198" i="17"/>
  <c r="V199" i="17"/>
  <c r="V200" i="17"/>
  <c r="V201" i="17"/>
  <c r="V202" i="17"/>
  <c r="V204" i="17"/>
  <c r="V205" i="17"/>
  <c r="V206" i="17"/>
  <c r="V207" i="17"/>
  <c r="V208" i="17"/>
  <c r="V209" i="17"/>
  <c r="V210" i="17"/>
  <c r="V211" i="17"/>
  <c r="V212" i="17"/>
  <c r="V213" i="17"/>
  <c r="V215" i="17"/>
  <c r="M215" i="17" s="1"/>
  <c r="V216" i="17"/>
  <c r="V217" i="17"/>
  <c r="V218" i="17"/>
  <c r="V219" i="17"/>
  <c r="V220" i="17"/>
  <c r="V222" i="17"/>
  <c r="V223" i="17"/>
  <c r="V224" i="17"/>
  <c r="V225" i="17"/>
  <c r="V226" i="17"/>
  <c r="V227" i="17"/>
  <c r="V228" i="17"/>
  <c r="V229" i="17"/>
  <c r="V231" i="17"/>
  <c r="V232" i="17"/>
  <c r="V233" i="17"/>
  <c r="V234" i="17"/>
  <c r="V235" i="17"/>
  <c r="V236" i="17"/>
  <c r="V237" i="17"/>
  <c r="V239" i="17"/>
  <c r="V240" i="17"/>
  <c r="V241" i="17"/>
  <c r="V242" i="17"/>
  <c r="V243" i="17"/>
  <c r="V244" i="17"/>
  <c r="V245" i="17"/>
  <c r="V247" i="17"/>
  <c r="V248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8" i="17"/>
  <c r="R9" i="17"/>
  <c r="R10" i="17"/>
  <c r="R11" i="17"/>
  <c r="R12" i="17"/>
  <c r="R13" i="17"/>
  <c r="R14" i="17"/>
  <c r="R15" i="17"/>
  <c r="R16" i="17"/>
  <c r="R17" i="17"/>
  <c r="R18" i="17"/>
  <c r="R21" i="17"/>
  <c r="R22" i="17"/>
  <c r="R23" i="17"/>
  <c r="R24" i="17"/>
  <c r="R26" i="17"/>
  <c r="R27" i="17"/>
  <c r="R28" i="17"/>
  <c r="R29" i="17"/>
  <c r="R30" i="17"/>
  <c r="R31" i="17"/>
  <c r="R33" i="17"/>
  <c r="R34" i="17"/>
  <c r="R35" i="17"/>
  <c r="R36" i="17"/>
  <c r="R37" i="17"/>
  <c r="R38" i="17"/>
  <c r="R39" i="17"/>
  <c r="R41" i="17"/>
  <c r="R42" i="17"/>
  <c r="R43" i="17"/>
  <c r="R44" i="17"/>
  <c r="R45" i="17"/>
  <c r="R46" i="17"/>
  <c r="R47" i="17"/>
  <c r="R49" i="17"/>
  <c r="R50" i="17"/>
  <c r="R51" i="17"/>
  <c r="R52" i="17"/>
  <c r="R53" i="17"/>
  <c r="R54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3" i="17"/>
  <c r="R84" i="17"/>
  <c r="R85" i="17"/>
  <c r="R86" i="17"/>
  <c r="R87" i="17"/>
  <c r="R88" i="17"/>
  <c r="R89" i="17"/>
  <c r="R90" i="17"/>
  <c r="R91" i="17"/>
  <c r="R93" i="17"/>
  <c r="R94" i="17"/>
  <c r="R95" i="17"/>
  <c r="R96" i="17"/>
  <c r="R97" i="17"/>
  <c r="R98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2" i="17"/>
  <c r="R123" i="17"/>
  <c r="R124" i="17"/>
  <c r="R125" i="17"/>
  <c r="R126" i="17"/>
  <c r="R127" i="17"/>
  <c r="R128" i="17"/>
  <c r="R130" i="17"/>
  <c r="R131" i="17"/>
  <c r="R133" i="17"/>
  <c r="R134" i="17"/>
  <c r="R135" i="17"/>
  <c r="R136" i="17"/>
  <c r="R137" i="17"/>
  <c r="R139" i="17"/>
  <c r="R140" i="17"/>
  <c r="R141" i="17"/>
  <c r="R142" i="17"/>
  <c r="R143" i="17"/>
  <c r="R144" i="17"/>
  <c r="R145" i="17"/>
  <c r="R146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5" i="17"/>
  <c r="R186" i="17"/>
  <c r="R187" i="17"/>
  <c r="R188" i="17"/>
  <c r="R189" i="17"/>
  <c r="R190" i="17"/>
  <c r="R191" i="17"/>
  <c r="R192" i="17"/>
  <c r="R193" i="17"/>
  <c r="R194" i="17"/>
  <c r="R195" i="17"/>
  <c r="R197" i="17"/>
  <c r="R198" i="17"/>
  <c r="R199" i="17"/>
  <c r="R200" i="17"/>
  <c r="R201" i="17"/>
  <c r="R202" i="17"/>
  <c r="R204" i="17"/>
  <c r="R205" i="17"/>
  <c r="R206" i="17"/>
  <c r="R207" i="17"/>
  <c r="R208" i="17"/>
  <c r="R209" i="17"/>
  <c r="R210" i="17"/>
  <c r="R211" i="17"/>
  <c r="R212" i="17"/>
  <c r="R213" i="17"/>
  <c r="R215" i="17"/>
  <c r="R216" i="17"/>
  <c r="R217" i="17"/>
  <c r="R218" i="17"/>
  <c r="R219" i="17"/>
  <c r="R220" i="17"/>
  <c r="R222" i="17"/>
  <c r="R223" i="17"/>
  <c r="R224" i="17"/>
  <c r="R225" i="17"/>
  <c r="R226" i="17"/>
  <c r="R227" i="17"/>
  <c r="R228" i="17"/>
  <c r="R229" i="17"/>
  <c r="R231" i="17"/>
  <c r="R232" i="17"/>
  <c r="R233" i="17"/>
  <c r="R234" i="17"/>
  <c r="R235" i="17"/>
  <c r="R236" i="17"/>
  <c r="R237" i="17"/>
  <c r="R239" i="17"/>
  <c r="R240" i="17"/>
  <c r="R241" i="17"/>
  <c r="R242" i="17"/>
  <c r="R243" i="17"/>
  <c r="R244" i="17"/>
  <c r="R245" i="17"/>
  <c r="R247" i="17"/>
  <c r="R248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8" i="17"/>
  <c r="N9" i="17"/>
  <c r="N10" i="17"/>
  <c r="N11" i="17"/>
  <c r="N12" i="17"/>
  <c r="N13" i="17"/>
  <c r="N14" i="17"/>
  <c r="M14" i="17" s="1"/>
  <c r="N15" i="17"/>
  <c r="N16" i="17"/>
  <c r="N17" i="17"/>
  <c r="N18" i="17"/>
  <c r="M18" i="17" s="1"/>
  <c r="N20" i="17"/>
  <c r="N21" i="17"/>
  <c r="N22" i="17"/>
  <c r="N23" i="17"/>
  <c r="N24" i="17"/>
  <c r="N26" i="17"/>
  <c r="N27" i="17"/>
  <c r="N28" i="17"/>
  <c r="M28" i="17" s="1"/>
  <c r="N29" i="17"/>
  <c r="N30" i="17"/>
  <c r="N31" i="17"/>
  <c r="N33" i="17"/>
  <c r="M33" i="17" s="1"/>
  <c r="N34" i="17"/>
  <c r="N35" i="17"/>
  <c r="N36" i="17"/>
  <c r="N37" i="17"/>
  <c r="N38" i="17"/>
  <c r="N39" i="17"/>
  <c r="N41" i="17"/>
  <c r="M41" i="17" s="1"/>
  <c r="N42" i="17"/>
  <c r="N43" i="17"/>
  <c r="N44" i="17"/>
  <c r="N45" i="17"/>
  <c r="N46" i="17"/>
  <c r="N47" i="17"/>
  <c r="N49" i="17"/>
  <c r="N50" i="17"/>
  <c r="N51" i="17"/>
  <c r="N52" i="17"/>
  <c r="N53" i="17"/>
  <c r="N54" i="17"/>
  <c r="N56" i="17"/>
  <c r="M56" i="17" s="1"/>
  <c r="N57" i="17"/>
  <c r="N58" i="17"/>
  <c r="N59" i="17"/>
  <c r="N60" i="17"/>
  <c r="M60" i="17" s="1"/>
  <c r="N61" i="17"/>
  <c r="N62" i="17"/>
  <c r="N63" i="17"/>
  <c r="N64" i="17"/>
  <c r="N65" i="17"/>
  <c r="N66" i="17"/>
  <c r="N67" i="17"/>
  <c r="N69" i="17"/>
  <c r="M69" i="17" s="1"/>
  <c r="N70" i="17"/>
  <c r="N71" i="17"/>
  <c r="N72" i="17"/>
  <c r="N73" i="17"/>
  <c r="N74" i="17"/>
  <c r="N75" i="17"/>
  <c r="N76" i="17"/>
  <c r="M76" i="17" s="1"/>
  <c r="N77" i="17"/>
  <c r="N78" i="17"/>
  <c r="N79" i="17"/>
  <c r="N80" i="17"/>
  <c r="N81" i="17"/>
  <c r="M81" i="17" s="1"/>
  <c r="N83" i="17"/>
  <c r="N84" i="17"/>
  <c r="N85" i="17"/>
  <c r="N86" i="17"/>
  <c r="M86" i="17" s="1"/>
  <c r="N87" i="17"/>
  <c r="N88" i="17"/>
  <c r="N89" i="17"/>
  <c r="N90" i="17"/>
  <c r="N91" i="17"/>
  <c r="N93" i="17"/>
  <c r="N94" i="17"/>
  <c r="N95" i="17"/>
  <c r="M95" i="17" s="1"/>
  <c r="N96" i="17"/>
  <c r="N97" i="17"/>
  <c r="N98" i="17"/>
  <c r="N100" i="17"/>
  <c r="M100" i="17" s="1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M112" i="17" s="1"/>
  <c r="N113" i="17"/>
  <c r="N114" i="17"/>
  <c r="N115" i="17"/>
  <c r="N116" i="17"/>
  <c r="N117" i="17"/>
  <c r="N118" i="17"/>
  <c r="N119" i="17"/>
  <c r="N120" i="17"/>
  <c r="N122" i="17"/>
  <c r="N123" i="17"/>
  <c r="N124" i="17"/>
  <c r="N125" i="17"/>
  <c r="M125" i="17" s="1"/>
  <c r="N126" i="17"/>
  <c r="N127" i="17"/>
  <c r="N128" i="17"/>
  <c r="N130" i="17"/>
  <c r="N131" i="17"/>
  <c r="N133" i="17"/>
  <c r="N134" i="17"/>
  <c r="N135" i="17"/>
  <c r="N136" i="17"/>
  <c r="N137" i="17"/>
  <c r="N139" i="17"/>
  <c r="N140" i="17"/>
  <c r="M140" i="17" s="1"/>
  <c r="N141" i="17"/>
  <c r="N142" i="17"/>
  <c r="N143" i="17"/>
  <c r="N144" i="17"/>
  <c r="N145" i="17"/>
  <c r="N146" i="17"/>
  <c r="N148" i="17"/>
  <c r="N149" i="17"/>
  <c r="N150" i="17"/>
  <c r="N151" i="17"/>
  <c r="N152" i="17"/>
  <c r="N153" i="17"/>
  <c r="M153" i="17" s="1"/>
  <c r="N154" i="17"/>
  <c r="N155" i="17"/>
  <c r="N156" i="17"/>
  <c r="N157" i="17"/>
  <c r="N158" i="17"/>
  <c r="N159" i="17"/>
  <c r="N160" i="17"/>
  <c r="N161" i="17"/>
  <c r="M161" i="17" s="1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M173" i="17" s="1"/>
  <c r="N174" i="17"/>
  <c r="N175" i="17"/>
  <c r="N176" i="17"/>
  <c r="N177" i="17"/>
  <c r="N178" i="17"/>
  <c r="N179" i="17"/>
  <c r="N180" i="17"/>
  <c r="N181" i="17"/>
  <c r="N182" i="17"/>
  <c r="N183" i="17"/>
  <c r="N185" i="17"/>
  <c r="N186" i="17"/>
  <c r="N187" i="17"/>
  <c r="N188" i="17"/>
  <c r="N189" i="17"/>
  <c r="N190" i="17"/>
  <c r="M190" i="17" s="1"/>
  <c r="N191" i="17"/>
  <c r="N192" i="17"/>
  <c r="N193" i="17"/>
  <c r="N194" i="17"/>
  <c r="N195" i="17"/>
  <c r="N197" i="17"/>
  <c r="N198" i="17"/>
  <c r="N199" i="17"/>
  <c r="M199" i="17" s="1"/>
  <c r="N200" i="17"/>
  <c r="N201" i="17"/>
  <c r="N202" i="17"/>
  <c r="N204" i="17"/>
  <c r="N205" i="17"/>
  <c r="N206" i="17"/>
  <c r="N207" i="17"/>
  <c r="N208" i="17"/>
  <c r="N209" i="17"/>
  <c r="N210" i="17"/>
  <c r="N211" i="17"/>
  <c r="N212" i="17"/>
  <c r="N213" i="17"/>
  <c r="N215" i="17"/>
  <c r="N216" i="17"/>
  <c r="M216" i="17" s="1"/>
  <c r="N217" i="17"/>
  <c r="M217" i="17" s="1"/>
  <c r="N218" i="17"/>
  <c r="N219" i="17"/>
  <c r="N220" i="17"/>
  <c r="N222" i="17"/>
  <c r="N223" i="17"/>
  <c r="N224" i="17"/>
  <c r="N225" i="17"/>
  <c r="M225" i="17" s="1"/>
  <c r="N226" i="17"/>
  <c r="N227" i="17"/>
  <c r="N228" i="17"/>
  <c r="N229" i="17"/>
  <c r="N231" i="17"/>
  <c r="M231" i="17" s="1"/>
  <c r="N232" i="17"/>
  <c r="N233" i="17"/>
  <c r="N234" i="17"/>
  <c r="N235" i="17"/>
  <c r="N236" i="17"/>
  <c r="N237" i="17"/>
  <c r="N239" i="17"/>
  <c r="N240" i="17"/>
  <c r="N241" i="17"/>
  <c r="N242" i="17"/>
  <c r="N243" i="17"/>
  <c r="N244" i="17"/>
  <c r="N245" i="17"/>
  <c r="N247" i="17"/>
  <c r="N248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8" i="17"/>
  <c r="M8" i="17" s="1"/>
  <c r="M162" i="17"/>
  <c r="I9" i="17"/>
  <c r="I10" i="17"/>
  <c r="I11" i="17"/>
  <c r="I12" i="17"/>
  <c r="I13" i="17"/>
  <c r="I14" i="17"/>
  <c r="I15" i="17"/>
  <c r="I16" i="17"/>
  <c r="I17" i="17"/>
  <c r="I18" i="17"/>
  <c r="I20" i="17"/>
  <c r="I21" i="17"/>
  <c r="I22" i="17"/>
  <c r="I23" i="17"/>
  <c r="I24" i="17"/>
  <c r="I26" i="17"/>
  <c r="I27" i="17"/>
  <c r="I28" i="17"/>
  <c r="I29" i="17"/>
  <c r="I30" i="17"/>
  <c r="I31" i="17"/>
  <c r="I41" i="17"/>
  <c r="I42" i="17"/>
  <c r="I43" i="17"/>
  <c r="I44" i="17"/>
  <c r="I45" i="17"/>
  <c r="I46" i="17"/>
  <c r="I47" i="17"/>
  <c r="I49" i="17"/>
  <c r="I50" i="17"/>
  <c r="I51" i="17"/>
  <c r="I52" i="17"/>
  <c r="I53" i="17"/>
  <c r="I54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3" i="17"/>
  <c r="I84" i="17"/>
  <c r="I85" i="17"/>
  <c r="I86" i="17"/>
  <c r="I87" i="17"/>
  <c r="I88" i="17"/>
  <c r="I89" i="17"/>
  <c r="I90" i="17"/>
  <c r="I91" i="17"/>
  <c r="I93" i="17"/>
  <c r="I94" i="17"/>
  <c r="I95" i="17"/>
  <c r="I96" i="17"/>
  <c r="I97" i="17"/>
  <c r="I98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2" i="17"/>
  <c r="I123" i="17"/>
  <c r="I124" i="17"/>
  <c r="I125" i="17"/>
  <c r="I126" i="17"/>
  <c r="I127" i="17"/>
  <c r="I128" i="17"/>
  <c r="I130" i="17"/>
  <c r="I131" i="17"/>
  <c r="I133" i="17"/>
  <c r="I134" i="17"/>
  <c r="I135" i="17"/>
  <c r="I136" i="17"/>
  <c r="I137" i="17"/>
  <c r="I139" i="17"/>
  <c r="I140" i="17"/>
  <c r="I141" i="17"/>
  <c r="I142" i="17"/>
  <c r="I143" i="17"/>
  <c r="I144" i="17"/>
  <c r="I145" i="17"/>
  <c r="I146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5" i="17"/>
  <c r="I186" i="17"/>
  <c r="I187" i="17"/>
  <c r="I188" i="17"/>
  <c r="I189" i="17"/>
  <c r="I190" i="17"/>
  <c r="I191" i="17"/>
  <c r="I192" i="17"/>
  <c r="I193" i="17"/>
  <c r="I194" i="17"/>
  <c r="I195" i="17"/>
  <c r="I197" i="17"/>
  <c r="I198" i="17"/>
  <c r="I199" i="17"/>
  <c r="I200" i="17"/>
  <c r="I201" i="17"/>
  <c r="I202" i="17"/>
  <c r="I204" i="17"/>
  <c r="I205" i="17"/>
  <c r="I206" i="17"/>
  <c r="I207" i="17"/>
  <c r="I208" i="17"/>
  <c r="I209" i="17"/>
  <c r="I210" i="17"/>
  <c r="I211" i="17"/>
  <c r="I212" i="17"/>
  <c r="I213" i="17"/>
  <c r="I215" i="17"/>
  <c r="I216" i="17"/>
  <c r="I217" i="17"/>
  <c r="I218" i="17"/>
  <c r="I219" i="17"/>
  <c r="I220" i="17"/>
  <c r="I222" i="17"/>
  <c r="I223" i="17"/>
  <c r="I224" i="17"/>
  <c r="I225" i="17"/>
  <c r="I226" i="17"/>
  <c r="I227" i="17"/>
  <c r="I228" i="17"/>
  <c r="I229" i="17"/>
  <c r="I231" i="17"/>
  <c r="I232" i="17"/>
  <c r="I233" i="17"/>
  <c r="I234" i="17"/>
  <c r="I235" i="17"/>
  <c r="I236" i="17"/>
  <c r="I237" i="17"/>
  <c r="I239" i="17"/>
  <c r="I240" i="17"/>
  <c r="I241" i="17"/>
  <c r="I242" i="17"/>
  <c r="I243" i="17"/>
  <c r="I244" i="17"/>
  <c r="I245" i="17"/>
  <c r="I247" i="17"/>
  <c r="I248" i="17"/>
  <c r="I250" i="17"/>
  <c r="I251" i="17"/>
  <c r="I252" i="17"/>
  <c r="I253" i="17"/>
  <c r="I254" i="17"/>
  <c r="I255" i="17"/>
  <c r="I256" i="17"/>
  <c r="I257" i="17"/>
  <c r="D257" i="17" s="1"/>
  <c r="I258" i="17"/>
  <c r="I259" i="17"/>
  <c r="I260" i="17"/>
  <c r="I261" i="17"/>
  <c r="I8" i="17"/>
  <c r="E9" i="17"/>
  <c r="E10" i="17"/>
  <c r="E11" i="17"/>
  <c r="E12" i="17"/>
  <c r="D12" i="17" s="1"/>
  <c r="E13" i="17"/>
  <c r="E14" i="17"/>
  <c r="E15" i="17"/>
  <c r="D15" i="17" s="1"/>
  <c r="E16" i="17"/>
  <c r="E17" i="17"/>
  <c r="E18" i="17"/>
  <c r="E20" i="17"/>
  <c r="D20" i="17" s="1"/>
  <c r="E21" i="17"/>
  <c r="E22" i="17"/>
  <c r="E23" i="17"/>
  <c r="E24" i="17"/>
  <c r="E26" i="17"/>
  <c r="E27" i="17"/>
  <c r="E28" i="17"/>
  <c r="E29" i="17"/>
  <c r="E30" i="17"/>
  <c r="E31" i="17"/>
  <c r="E33" i="17"/>
  <c r="D33" i="17" s="1"/>
  <c r="E34" i="17"/>
  <c r="E35" i="17"/>
  <c r="D35" i="17" s="1"/>
  <c r="E36" i="17"/>
  <c r="E37" i="17"/>
  <c r="D37" i="17" s="1"/>
  <c r="E38" i="17"/>
  <c r="E39" i="17"/>
  <c r="D39" i="17" s="1"/>
  <c r="E41" i="17"/>
  <c r="E42" i="17"/>
  <c r="D42" i="17" s="1"/>
  <c r="E43" i="17"/>
  <c r="E44" i="17"/>
  <c r="E45" i="17"/>
  <c r="E46" i="17"/>
  <c r="E47" i="17"/>
  <c r="E49" i="17"/>
  <c r="E50" i="17"/>
  <c r="E51" i="17"/>
  <c r="D51" i="17" s="1"/>
  <c r="E52" i="17"/>
  <c r="E53" i="17"/>
  <c r="E54" i="17"/>
  <c r="E56" i="17"/>
  <c r="E57" i="17"/>
  <c r="D57" i="17" s="1"/>
  <c r="E58" i="17"/>
  <c r="D58" i="17" s="1"/>
  <c r="E59" i="17"/>
  <c r="E60" i="17"/>
  <c r="E61" i="17"/>
  <c r="D61" i="17" s="1"/>
  <c r="E62" i="17"/>
  <c r="D62" i="17" s="1"/>
  <c r="E63" i="17"/>
  <c r="E64" i="17"/>
  <c r="E65" i="17"/>
  <c r="E66" i="17"/>
  <c r="E67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3" i="17"/>
  <c r="E84" i="17"/>
  <c r="E85" i="17"/>
  <c r="E86" i="17"/>
  <c r="E87" i="17"/>
  <c r="E88" i="17"/>
  <c r="E89" i="17"/>
  <c r="E90" i="17"/>
  <c r="E91" i="17"/>
  <c r="E93" i="17"/>
  <c r="E94" i="17"/>
  <c r="E95" i="17"/>
  <c r="E96" i="17"/>
  <c r="E97" i="17"/>
  <c r="E98" i="17"/>
  <c r="E100" i="17"/>
  <c r="E101" i="17"/>
  <c r="E102" i="17"/>
  <c r="D102" i="17" s="1"/>
  <c r="E103" i="17"/>
  <c r="E104" i="17"/>
  <c r="D104" i="17" s="1"/>
  <c r="E105" i="17"/>
  <c r="E106" i="17"/>
  <c r="E107" i="17"/>
  <c r="E108" i="17"/>
  <c r="E109" i="17"/>
  <c r="E110" i="17"/>
  <c r="D110" i="17" s="1"/>
  <c r="E111" i="17"/>
  <c r="E112" i="17"/>
  <c r="E113" i="17"/>
  <c r="E114" i="17"/>
  <c r="D114" i="17" s="1"/>
  <c r="E115" i="17"/>
  <c r="E116" i="17"/>
  <c r="E117" i="17"/>
  <c r="E118" i="17"/>
  <c r="E119" i="17"/>
  <c r="E120" i="17"/>
  <c r="D120" i="17" s="1"/>
  <c r="E122" i="17"/>
  <c r="E123" i="17"/>
  <c r="D123" i="17" s="1"/>
  <c r="E124" i="17"/>
  <c r="E125" i="17"/>
  <c r="E126" i="17"/>
  <c r="E127" i="17"/>
  <c r="D127" i="17" s="1"/>
  <c r="E128" i="17"/>
  <c r="E130" i="17"/>
  <c r="D130" i="17" s="1"/>
  <c r="E131" i="17"/>
  <c r="E133" i="17"/>
  <c r="E134" i="17"/>
  <c r="E135" i="17"/>
  <c r="E136" i="17"/>
  <c r="D136" i="17" s="1"/>
  <c r="E137" i="17"/>
  <c r="E139" i="17"/>
  <c r="E140" i="17"/>
  <c r="E141" i="17"/>
  <c r="E142" i="17"/>
  <c r="E143" i="17"/>
  <c r="E144" i="17"/>
  <c r="E145" i="17"/>
  <c r="E146" i="17"/>
  <c r="E148" i="17"/>
  <c r="E149" i="17"/>
  <c r="D149" i="17" s="1"/>
  <c r="E150" i="17"/>
  <c r="E151" i="17"/>
  <c r="D151" i="17" s="1"/>
  <c r="E152" i="17"/>
  <c r="E153" i="17"/>
  <c r="E154" i="17"/>
  <c r="E155" i="17"/>
  <c r="D155" i="17" s="1"/>
  <c r="E156" i="17"/>
  <c r="E157" i="17"/>
  <c r="D157" i="17" s="1"/>
  <c r="E158" i="17"/>
  <c r="E159" i="17"/>
  <c r="E160" i="17"/>
  <c r="E161" i="17"/>
  <c r="E162" i="17"/>
  <c r="E163" i="17"/>
  <c r="D163" i="17" s="1"/>
  <c r="E164" i="17"/>
  <c r="E165" i="17"/>
  <c r="E166" i="17"/>
  <c r="E167" i="17"/>
  <c r="D167" i="17" s="1"/>
  <c r="E168" i="17"/>
  <c r="E169" i="17"/>
  <c r="E170" i="17"/>
  <c r="E171" i="17"/>
  <c r="E172" i="17"/>
  <c r="E173" i="17"/>
  <c r="D173" i="17" s="1"/>
  <c r="E174" i="17"/>
  <c r="E175" i="17"/>
  <c r="D175" i="17" s="1"/>
  <c r="E176" i="17"/>
  <c r="E177" i="17"/>
  <c r="E178" i="17"/>
  <c r="E179" i="17"/>
  <c r="D179" i="17" s="1"/>
  <c r="E180" i="17"/>
  <c r="E181" i="17"/>
  <c r="D181" i="17" s="1"/>
  <c r="E182" i="17"/>
  <c r="E183" i="17"/>
  <c r="E185" i="17"/>
  <c r="E186" i="17"/>
  <c r="E187" i="17"/>
  <c r="E188" i="17"/>
  <c r="D188" i="17" s="1"/>
  <c r="E189" i="17"/>
  <c r="E190" i="17"/>
  <c r="E191" i="17"/>
  <c r="E192" i="17"/>
  <c r="D192" i="17" s="1"/>
  <c r="E193" i="17"/>
  <c r="E194" i="17"/>
  <c r="E195" i="17"/>
  <c r="E197" i="17"/>
  <c r="E198" i="17"/>
  <c r="E199" i="17"/>
  <c r="D199" i="17" s="1"/>
  <c r="E200" i="17"/>
  <c r="E201" i="17"/>
  <c r="D201" i="17" s="1"/>
  <c r="E202" i="17"/>
  <c r="E204" i="17"/>
  <c r="E205" i="17"/>
  <c r="E206" i="17"/>
  <c r="D206" i="17" s="1"/>
  <c r="E207" i="17"/>
  <c r="E208" i="17"/>
  <c r="D208" i="17" s="1"/>
  <c r="E209" i="17"/>
  <c r="E210" i="17"/>
  <c r="E211" i="17"/>
  <c r="E212" i="17"/>
  <c r="E213" i="17"/>
  <c r="E215" i="17"/>
  <c r="E216" i="17"/>
  <c r="E217" i="17"/>
  <c r="E218" i="17"/>
  <c r="E219" i="17"/>
  <c r="E220" i="17"/>
  <c r="E222" i="17"/>
  <c r="E223" i="17"/>
  <c r="E224" i="17"/>
  <c r="E225" i="17"/>
  <c r="E226" i="17"/>
  <c r="D226" i="17" s="1"/>
  <c r="E227" i="17"/>
  <c r="E228" i="17"/>
  <c r="D228" i="17" s="1"/>
  <c r="E229" i="17"/>
  <c r="E231" i="17"/>
  <c r="E232" i="17"/>
  <c r="E233" i="17"/>
  <c r="E234" i="17"/>
  <c r="E235" i="17"/>
  <c r="E236" i="17"/>
  <c r="E237" i="17"/>
  <c r="E239" i="17"/>
  <c r="E240" i="17"/>
  <c r="E241" i="17"/>
  <c r="E242" i="17"/>
  <c r="E243" i="17"/>
  <c r="E244" i="17"/>
  <c r="E245" i="17"/>
  <c r="E247" i="17"/>
  <c r="D247" i="17" s="1"/>
  <c r="E248" i="17"/>
  <c r="E250" i="17"/>
  <c r="E251" i="17"/>
  <c r="E252" i="17"/>
  <c r="D252" i="17" s="1"/>
  <c r="E253" i="17"/>
  <c r="D253" i="17" s="1"/>
  <c r="E254" i="17"/>
  <c r="D254" i="17" s="1"/>
  <c r="E255" i="17"/>
  <c r="E256" i="17"/>
  <c r="D256" i="17" s="1"/>
  <c r="E257" i="17"/>
  <c r="E258" i="17"/>
  <c r="E259" i="17"/>
  <c r="E260" i="17"/>
  <c r="D260" i="17" s="1"/>
  <c r="E261" i="17"/>
  <c r="E8" i="17"/>
  <c r="D8" i="17" s="1"/>
  <c r="G249" i="16"/>
  <c r="H249" i="16"/>
  <c r="I249" i="16"/>
  <c r="J249" i="16"/>
  <c r="K249" i="16"/>
  <c r="L249" i="16"/>
  <c r="M249" i="16"/>
  <c r="N249" i="16"/>
  <c r="O249" i="16"/>
  <c r="P249" i="16"/>
  <c r="Q249" i="16"/>
  <c r="R249" i="16"/>
  <c r="S249" i="16"/>
  <c r="T249" i="16"/>
  <c r="V249" i="16"/>
  <c r="W249" i="16"/>
  <c r="X249" i="16"/>
  <c r="Y249" i="16"/>
  <c r="AA249" i="16"/>
  <c r="AB249" i="16"/>
  <c r="AC249" i="16"/>
  <c r="AD249" i="16"/>
  <c r="F249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T246" i="16"/>
  <c r="V246" i="16"/>
  <c r="W246" i="16"/>
  <c r="X246" i="16"/>
  <c r="Y246" i="16"/>
  <c r="AA246" i="16"/>
  <c r="AB246" i="16"/>
  <c r="AC246" i="16"/>
  <c r="AD246" i="16"/>
  <c r="F246" i="16"/>
  <c r="G238" i="16"/>
  <c r="H238" i="16"/>
  <c r="I238" i="16"/>
  <c r="J238" i="16"/>
  <c r="K238" i="16"/>
  <c r="L238" i="16"/>
  <c r="M238" i="16"/>
  <c r="N238" i="16"/>
  <c r="O238" i="16"/>
  <c r="P238" i="16"/>
  <c r="Q238" i="16"/>
  <c r="R238" i="16"/>
  <c r="S238" i="16"/>
  <c r="T238" i="16"/>
  <c r="V238" i="16"/>
  <c r="W238" i="16"/>
  <c r="X238" i="16"/>
  <c r="Y238" i="16"/>
  <c r="AA238" i="16"/>
  <c r="AB238" i="16"/>
  <c r="AC238" i="16"/>
  <c r="AD238" i="16"/>
  <c r="F238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T230" i="16"/>
  <c r="V230" i="16"/>
  <c r="W230" i="16"/>
  <c r="X230" i="16"/>
  <c r="Y230" i="16"/>
  <c r="AA230" i="16"/>
  <c r="AB230" i="16"/>
  <c r="AC230" i="16"/>
  <c r="AD230" i="16"/>
  <c r="F230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T221" i="16"/>
  <c r="V221" i="16"/>
  <c r="W221" i="16"/>
  <c r="X221" i="16"/>
  <c r="Y221" i="16"/>
  <c r="AA221" i="16"/>
  <c r="AB221" i="16"/>
  <c r="AC221" i="16"/>
  <c r="AD221" i="16"/>
  <c r="F221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V214" i="16"/>
  <c r="W214" i="16"/>
  <c r="X214" i="16"/>
  <c r="Y214" i="16"/>
  <c r="AA214" i="16"/>
  <c r="AB214" i="16"/>
  <c r="AC214" i="16"/>
  <c r="AD214" i="16"/>
  <c r="F214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T203" i="16"/>
  <c r="V203" i="16"/>
  <c r="W203" i="16"/>
  <c r="X203" i="16"/>
  <c r="Y203" i="16"/>
  <c r="AA203" i="16"/>
  <c r="AB203" i="16"/>
  <c r="AC203" i="16"/>
  <c r="AD203" i="16"/>
  <c r="F203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V196" i="16"/>
  <c r="W196" i="16"/>
  <c r="X196" i="16"/>
  <c r="Y196" i="16"/>
  <c r="AA196" i="16"/>
  <c r="AB196" i="16"/>
  <c r="AC196" i="16"/>
  <c r="AD196" i="16"/>
  <c r="F196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T184" i="16"/>
  <c r="V184" i="16"/>
  <c r="W184" i="16"/>
  <c r="X184" i="16"/>
  <c r="Y184" i="16"/>
  <c r="AA184" i="16"/>
  <c r="AB184" i="16"/>
  <c r="AC184" i="16"/>
  <c r="AD184" i="16"/>
  <c r="F184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T147" i="16"/>
  <c r="V147" i="16"/>
  <c r="W147" i="16"/>
  <c r="X147" i="16"/>
  <c r="Y147" i="16"/>
  <c r="AA147" i="16"/>
  <c r="AB147" i="16"/>
  <c r="AC147" i="16"/>
  <c r="AD147" i="16"/>
  <c r="F147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V138" i="16"/>
  <c r="W138" i="16"/>
  <c r="X138" i="16"/>
  <c r="Y138" i="16"/>
  <c r="AA138" i="16"/>
  <c r="AB138" i="16"/>
  <c r="AC138" i="16"/>
  <c r="AD138" i="16"/>
  <c r="F138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V132" i="16"/>
  <c r="W132" i="16"/>
  <c r="X132" i="16"/>
  <c r="Y132" i="16"/>
  <c r="AA132" i="16"/>
  <c r="AB132" i="16"/>
  <c r="AC132" i="16"/>
  <c r="AD132" i="16"/>
  <c r="F132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V129" i="16"/>
  <c r="W129" i="16"/>
  <c r="X129" i="16"/>
  <c r="Y129" i="16"/>
  <c r="AA129" i="16"/>
  <c r="AB129" i="16"/>
  <c r="AC129" i="16"/>
  <c r="AD129" i="16"/>
  <c r="F129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V121" i="16"/>
  <c r="W121" i="16"/>
  <c r="X121" i="16"/>
  <c r="Y121" i="16"/>
  <c r="AA121" i="16"/>
  <c r="AB121" i="16"/>
  <c r="AC121" i="16"/>
  <c r="AD121" i="16"/>
  <c r="F121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V99" i="16"/>
  <c r="W99" i="16"/>
  <c r="X99" i="16"/>
  <c r="Y99" i="16"/>
  <c r="AA99" i="16"/>
  <c r="AB99" i="16"/>
  <c r="AC99" i="16"/>
  <c r="AD99" i="16"/>
  <c r="F99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V92" i="16"/>
  <c r="W92" i="16"/>
  <c r="X92" i="16"/>
  <c r="Y92" i="16"/>
  <c r="AA92" i="16"/>
  <c r="AB92" i="16"/>
  <c r="AC92" i="16"/>
  <c r="AD92" i="16"/>
  <c r="F9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V82" i="16"/>
  <c r="W82" i="16"/>
  <c r="X82" i="16"/>
  <c r="Y82" i="16"/>
  <c r="AA82" i="16"/>
  <c r="AB82" i="16"/>
  <c r="AC82" i="16"/>
  <c r="AD82" i="16"/>
  <c r="F82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V68" i="16"/>
  <c r="W68" i="16"/>
  <c r="X68" i="16"/>
  <c r="Y68" i="16"/>
  <c r="AA68" i="16"/>
  <c r="AB68" i="16"/>
  <c r="AC68" i="16"/>
  <c r="AD68" i="16"/>
  <c r="F68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V55" i="16"/>
  <c r="W55" i="16"/>
  <c r="X55" i="16"/>
  <c r="Y55" i="16"/>
  <c r="AA55" i="16"/>
  <c r="AB55" i="16"/>
  <c r="AC55" i="16"/>
  <c r="AD55" i="16"/>
  <c r="F55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V48" i="16"/>
  <c r="W48" i="16"/>
  <c r="X48" i="16"/>
  <c r="Y48" i="16"/>
  <c r="AA48" i="16"/>
  <c r="AB48" i="16"/>
  <c r="AC48" i="16"/>
  <c r="AD48" i="16"/>
  <c r="F48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V40" i="16"/>
  <c r="W40" i="16"/>
  <c r="X40" i="16"/>
  <c r="Y40" i="16"/>
  <c r="AA40" i="16"/>
  <c r="AB40" i="16"/>
  <c r="AC40" i="16"/>
  <c r="AD40" i="16"/>
  <c r="F40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V32" i="16"/>
  <c r="W32" i="16"/>
  <c r="X32" i="16"/>
  <c r="Y32" i="16"/>
  <c r="AA32" i="16"/>
  <c r="AB32" i="16"/>
  <c r="AC32" i="16"/>
  <c r="AD32" i="16"/>
  <c r="F32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V25" i="16"/>
  <c r="W25" i="16"/>
  <c r="X25" i="16"/>
  <c r="Y25" i="16"/>
  <c r="AA25" i="16"/>
  <c r="AB25" i="16"/>
  <c r="AC25" i="16"/>
  <c r="AD25" i="16"/>
  <c r="F25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V19" i="16"/>
  <c r="W19" i="16"/>
  <c r="X19" i="16"/>
  <c r="Y19" i="16"/>
  <c r="AA19" i="16"/>
  <c r="AB19" i="16"/>
  <c r="AC19" i="16"/>
  <c r="AD19" i="16"/>
  <c r="F19" i="16"/>
  <c r="E39" i="16"/>
  <c r="D39" i="16" s="1"/>
  <c r="E9" i="16"/>
  <c r="D9" i="16" s="1"/>
  <c r="E10" i="16"/>
  <c r="D10" i="16" s="1"/>
  <c r="E11" i="16"/>
  <c r="D11" i="16" s="1"/>
  <c r="E12" i="16"/>
  <c r="D12" i="16" s="1"/>
  <c r="E13" i="16"/>
  <c r="D13" i="16" s="1"/>
  <c r="E14" i="16"/>
  <c r="D14" i="16" s="1"/>
  <c r="E15" i="16"/>
  <c r="D15" i="16" s="1"/>
  <c r="E16" i="16"/>
  <c r="D16" i="16" s="1"/>
  <c r="E17" i="16"/>
  <c r="D17" i="16" s="1"/>
  <c r="E18" i="16"/>
  <c r="D18" i="16" s="1"/>
  <c r="E20" i="16"/>
  <c r="D20" i="16" s="1"/>
  <c r="E21" i="16"/>
  <c r="D21" i="16" s="1"/>
  <c r="E22" i="16"/>
  <c r="D22" i="16" s="1"/>
  <c r="E23" i="16"/>
  <c r="D23" i="16" s="1"/>
  <c r="E24" i="16"/>
  <c r="D24" i="16" s="1"/>
  <c r="E26" i="16"/>
  <c r="D26" i="16" s="1"/>
  <c r="E27" i="16"/>
  <c r="D27" i="16" s="1"/>
  <c r="E28" i="16"/>
  <c r="D28" i="16" s="1"/>
  <c r="E29" i="16"/>
  <c r="D29" i="16" s="1"/>
  <c r="E30" i="16"/>
  <c r="D30" i="16" s="1"/>
  <c r="E31" i="16"/>
  <c r="E33" i="16"/>
  <c r="D33" i="16" s="1"/>
  <c r="E34" i="16"/>
  <c r="D34" i="16" s="1"/>
  <c r="E35" i="16"/>
  <c r="D35" i="16" s="1"/>
  <c r="E36" i="16"/>
  <c r="D36" i="16" s="1"/>
  <c r="E37" i="16"/>
  <c r="D37" i="16" s="1"/>
  <c r="E38" i="16"/>
  <c r="D38" i="16" s="1"/>
  <c r="E41" i="16"/>
  <c r="D41" i="16" s="1"/>
  <c r="E42" i="16"/>
  <c r="D42" i="16" s="1"/>
  <c r="E43" i="16"/>
  <c r="D43" i="16" s="1"/>
  <c r="E44" i="16"/>
  <c r="D44" i="16" s="1"/>
  <c r="E45" i="16"/>
  <c r="D45" i="16" s="1"/>
  <c r="E46" i="16"/>
  <c r="D46" i="16" s="1"/>
  <c r="E47" i="16"/>
  <c r="D47" i="16" s="1"/>
  <c r="E49" i="16"/>
  <c r="E50" i="16"/>
  <c r="D50" i="16" s="1"/>
  <c r="E51" i="16"/>
  <c r="D51" i="16" s="1"/>
  <c r="E52" i="16"/>
  <c r="D52" i="16" s="1"/>
  <c r="E53" i="16"/>
  <c r="D53" i="16" s="1"/>
  <c r="E54" i="16"/>
  <c r="D54" i="16" s="1"/>
  <c r="E56" i="16"/>
  <c r="D56" i="16" s="1"/>
  <c r="E57" i="16"/>
  <c r="D57" i="16" s="1"/>
  <c r="E58" i="16"/>
  <c r="D58" i="16" s="1"/>
  <c r="E59" i="16"/>
  <c r="E60" i="16"/>
  <c r="D60" i="16" s="1"/>
  <c r="E61" i="16"/>
  <c r="D61" i="16" s="1"/>
  <c r="E62" i="16"/>
  <c r="D62" i="16" s="1"/>
  <c r="E63" i="16"/>
  <c r="D63" i="16" s="1"/>
  <c r="E64" i="16"/>
  <c r="D64" i="16" s="1"/>
  <c r="E65" i="16"/>
  <c r="D65" i="16" s="1"/>
  <c r="E66" i="16"/>
  <c r="D66" i="16" s="1"/>
  <c r="D67" i="16"/>
  <c r="E69" i="16"/>
  <c r="D69" i="16" s="1"/>
  <c r="E70" i="16"/>
  <c r="D70" i="16" s="1"/>
  <c r="E71" i="16"/>
  <c r="D71" i="16" s="1"/>
  <c r="E72" i="16"/>
  <c r="D72" i="16" s="1"/>
  <c r="E73" i="16"/>
  <c r="D73" i="16" s="1"/>
  <c r="E74" i="16"/>
  <c r="D74" i="16" s="1"/>
  <c r="E75" i="16"/>
  <c r="D75" i="16" s="1"/>
  <c r="E76" i="16"/>
  <c r="D76" i="16" s="1"/>
  <c r="E77" i="16"/>
  <c r="D77" i="16" s="1"/>
  <c r="E78" i="16"/>
  <c r="D78" i="16" s="1"/>
  <c r="E79" i="16"/>
  <c r="D79" i="16" s="1"/>
  <c r="E80" i="16"/>
  <c r="D80" i="16" s="1"/>
  <c r="E81" i="16"/>
  <c r="D81" i="16" s="1"/>
  <c r="E83" i="16"/>
  <c r="D83" i="16" s="1"/>
  <c r="E84" i="16"/>
  <c r="D84" i="16" s="1"/>
  <c r="E85" i="16"/>
  <c r="D85" i="16" s="1"/>
  <c r="E86" i="16"/>
  <c r="D86" i="16" s="1"/>
  <c r="E87" i="16"/>
  <c r="D87" i="16" s="1"/>
  <c r="E88" i="16"/>
  <c r="D88" i="16" s="1"/>
  <c r="E89" i="16"/>
  <c r="D89" i="16" s="1"/>
  <c r="E90" i="16"/>
  <c r="D90" i="16" s="1"/>
  <c r="E91" i="16"/>
  <c r="D91" i="16" s="1"/>
  <c r="E93" i="16"/>
  <c r="D93" i="16" s="1"/>
  <c r="E94" i="16"/>
  <c r="D94" i="16" s="1"/>
  <c r="E95" i="16"/>
  <c r="D95" i="16" s="1"/>
  <c r="E96" i="16"/>
  <c r="D96" i="16" s="1"/>
  <c r="E97" i="16"/>
  <c r="D97" i="16" s="1"/>
  <c r="E98" i="16"/>
  <c r="D98" i="16" s="1"/>
  <c r="E100" i="16"/>
  <c r="D100" i="16" s="1"/>
  <c r="E101" i="16"/>
  <c r="D101" i="16" s="1"/>
  <c r="E102" i="16"/>
  <c r="D102" i="16" s="1"/>
  <c r="E103" i="16"/>
  <c r="D103" i="16" s="1"/>
  <c r="E104" i="16"/>
  <c r="D104" i="16" s="1"/>
  <c r="E105" i="16"/>
  <c r="D105" i="16" s="1"/>
  <c r="E106" i="16"/>
  <c r="D106" i="16" s="1"/>
  <c r="E107" i="16"/>
  <c r="D107" i="16" s="1"/>
  <c r="E108" i="16"/>
  <c r="D108" i="16" s="1"/>
  <c r="E109" i="16"/>
  <c r="D109" i="16" s="1"/>
  <c r="E110" i="16"/>
  <c r="D110" i="16" s="1"/>
  <c r="E111" i="16"/>
  <c r="D111" i="16" s="1"/>
  <c r="E112" i="16"/>
  <c r="D112" i="16" s="1"/>
  <c r="E113" i="16"/>
  <c r="D113" i="16" s="1"/>
  <c r="E114" i="16"/>
  <c r="D114" i="16" s="1"/>
  <c r="E115" i="16"/>
  <c r="D115" i="16" s="1"/>
  <c r="E116" i="16"/>
  <c r="D116" i="16" s="1"/>
  <c r="E117" i="16"/>
  <c r="D117" i="16" s="1"/>
  <c r="E118" i="16"/>
  <c r="D118" i="16" s="1"/>
  <c r="E119" i="16"/>
  <c r="D119" i="16" s="1"/>
  <c r="E120" i="16"/>
  <c r="D120" i="16" s="1"/>
  <c r="E122" i="16"/>
  <c r="D122" i="16" s="1"/>
  <c r="E123" i="16"/>
  <c r="D123" i="16" s="1"/>
  <c r="E124" i="16"/>
  <c r="D124" i="16" s="1"/>
  <c r="E125" i="16"/>
  <c r="D125" i="16" s="1"/>
  <c r="E126" i="16"/>
  <c r="D126" i="16" s="1"/>
  <c r="E127" i="16"/>
  <c r="D127" i="16" s="1"/>
  <c r="E128" i="16"/>
  <c r="D128" i="16" s="1"/>
  <c r="E130" i="16"/>
  <c r="D130" i="16" s="1"/>
  <c r="E131" i="16"/>
  <c r="D131" i="16" s="1"/>
  <c r="E133" i="16"/>
  <c r="D133" i="16" s="1"/>
  <c r="E134" i="16"/>
  <c r="D134" i="16" s="1"/>
  <c r="E135" i="16"/>
  <c r="D135" i="16" s="1"/>
  <c r="E136" i="16"/>
  <c r="D136" i="16" s="1"/>
  <c r="E137" i="16"/>
  <c r="D137" i="16" s="1"/>
  <c r="E139" i="16"/>
  <c r="D139" i="16" s="1"/>
  <c r="E140" i="16"/>
  <c r="D140" i="16" s="1"/>
  <c r="E141" i="16"/>
  <c r="D141" i="16" s="1"/>
  <c r="E142" i="16"/>
  <c r="D142" i="16" s="1"/>
  <c r="E143" i="16"/>
  <c r="D143" i="16" s="1"/>
  <c r="E144" i="16"/>
  <c r="D144" i="16" s="1"/>
  <c r="E145" i="16"/>
  <c r="D145" i="16" s="1"/>
  <c r="E146" i="16"/>
  <c r="D146" i="16" s="1"/>
  <c r="E148" i="16"/>
  <c r="D148" i="16" s="1"/>
  <c r="E149" i="16"/>
  <c r="D149" i="16" s="1"/>
  <c r="E150" i="16"/>
  <c r="D150" i="16" s="1"/>
  <c r="E151" i="16"/>
  <c r="D151" i="16" s="1"/>
  <c r="E152" i="16"/>
  <c r="D152" i="16" s="1"/>
  <c r="E153" i="16"/>
  <c r="D153" i="16" s="1"/>
  <c r="E154" i="16"/>
  <c r="D154" i="16" s="1"/>
  <c r="E155" i="16"/>
  <c r="D155" i="16" s="1"/>
  <c r="E156" i="16"/>
  <c r="D156" i="16" s="1"/>
  <c r="E157" i="16"/>
  <c r="D157" i="16" s="1"/>
  <c r="E158" i="16"/>
  <c r="D158" i="16" s="1"/>
  <c r="E159" i="16"/>
  <c r="D159" i="16" s="1"/>
  <c r="E160" i="16"/>
  <c r="D160" i="16" s="1"/>
  <c r="E161" i="16"/>
  <c r="D161" i="16" s="1"/>
  <c r="E162" i="16"/>
  <c r="D162" i="16" s="1"/>
  <c r="E163" i="16"/>
  <c r="D163" i="16" s="1"/>
  <c r="E164" i="16"/>
  <c r="D164" i="16" s="1"/>
  <c r="E165" i="16"/>
  <c r="D165" i="16" s="1"/>
  <c r="E166" i="16"/>
  <c r="D166" i="16" s="1"/>
  <c r="E167" i="16"/>
  <c r="D167" i="16" s="1"/>
  <c r="E168" i="16"/>
  <c r="D168" i="16" s="1"/>
  <c r="E169" i="16"/>
  <c r="D169" i="16" s="1"/>
  <c r="E170" i="16"/>
  <c r="D170" i="16" s="1"/>
  <c r="E171" i="16"/>
  <c r="D171" i="16" s="1"/>
  <c r="E172" i="16"/>
  <c r="D172" i="16" s="1"/>
  <c r="E173" i="16"/>
  <c r="D173" i="16" s="1"/>
  <c r="E174" i="16"/>
  <c r="D174" i="16" s="1"/>
  <c r="E175" i="16"/>
  <c r="D175" i="16" s="1"/>
  <c r="E176" i="16"/>
  <c r="D176" i="16" s="1"/>
  <c r="E177" i="16"/>
  <c r="D177" i="16" s="1"/>
  <c r="E178" i="16"/>
  <c r="D178" i="16" s="1"/>
  <c r="E179" i="16"/>
  <c r="D179" i="16" s="1"/>
  <c r="E180" i="16"/>
  <c r="D180" i="16" s="1"/>
  <c r="E181" i="16"/>
  <c r="D181" i="16" s="1"/>
  <c r="E182" i="16"/>
  <c r="D182" i="16" s="1"/>
  <c r="E183" i="16"/>
  <c r="D183" i="16" s="1"/>
  <c r="E185" i="16"/>
  <c r="D185" i="16" s="1"/>
  <c r="E186" i="16"/>
  <c r="D186" i="16" s="1"/>
  <c r="E187" i="16"/>
  <c r="D187" i="16" s="1"/>
  <c r="E188" i="16"/>
  <c r="D188" i="16" s="1"/>
  <c r="E189" i="16"/>
  <c r="D189" i="16" s="1"/>
  <c r="E190" i="16"/>
  <c r="D190" i="16" s="1"/>
  <c r="E191" i="16"/>
  <c r="D191" i="16" s="1"/>
  <c r="E192" i="16"/>
  <c r="D192" i="16" s="1"/>
  <c r="E193" i="16"/>
  <c r="D193" i="16" s="1"/>
  <c r="E194" i="16"/>
  <c r="D194" i="16" s="1"/>
  <c r="E195" i="16"/>
  <c r="D195" i="16" s="1"/>
  <c r="E197" i="16"/>
  <c r="D197" i="16" s="1"/>
  <c r="E198" i="16"/>
  <c r="D198" i="16" s="1"/>
  <c r="E199" i="16"/>
  <c r="D199" i="16" s="1"/>
  <c r="E200" i="16"/>
  <c r="D200" i="16" s="1"/>
  <c r="E201" i="16"/>
  <c r="D201" i="16" s="1"/>
  <c r="E202" i="16"/>
  <c r="D202" i="16" s="1"/>
  <c r="E204" i="16"/>
  <c r="E205" i="16"/>
  <c r="D205" i="16" s="1"/>
  <c r="E206" i="16"/>
  <c r="D206" i="16" s="1"/>
  <c r="E207" i="16"/>
  <c r="D207" i="16" s="1"/>
  <c r="E208" i="16"/>
  <c r="D208" i="16" s="1"/>
  <c r="E209" i="16"/>
  <c r="D209" i="16" s="1"/>
  <c r="E210" i="16"/>
  <c r="D210" i="16" s="1"/>
  <c r="E211" i="16"/>
  <c r="D211" i="16" s="1"/>
  <c r="E212" i="16"/>
  <c r="E213" i="16"/>
  <c r="D213" i="16" s="1"/>
  <c r="E215" i="16"/>
  <c r="D215" i="16" s="1"/>
  <c r="E216" i="16"/>
  <c r="D216" i="16" s="1"/>
  <c r="E217" i="16"/>
  <c r="D217" i="16" s="1"/>
  <c r="E218" i="16"/>
  <c r="D218" i="16" s="1"/>
  <c r="E219" i="16"/>
  <c r="D219" i="16" s="1"/>
  <c r="E220" i="16"/>
  <c r="D220" i="16" s="1"/>
  <c r="E222" i="16"/>
  <c r="D222" i="16" s="1"/>
  <c r="E223" i="16"/>
  <c r="D223" i="16" s="1"/>
  <c r="E224" i="16"/>
  <c r="D224" i="16" s="1"/>
  <c r="E225" i="16"/>
  <c r="D225" i="16" s="1"/>
  <c r="E226" i="16"/>
  <c r="D226" i="16" s="1"/>
  <c r="E227" i="16"/>
  <c r="D227" i="16" s="1"/>
  <c r="E228" i="16"/>
  <c r="D228" i="16" s="1"/>
  <c r="E229" i="16"/>
  <c r="D229" i="16" s="1"/>
  <c r="E231" i="16"/>
  <c r="D231" i="16" s="1"/>
  <c r="E232" i="16"/>
  <c r="D232" i="16" s="1"/>
  <c r="E233" i="16"/>
  <c r="D233" i="16" s="1"/>
  <c r="E234" i="16"/>
  <c r="D234" i="16" s="1"/>
  <c r="E235" i="16"/>
  <c r="D235" i="16" s="1"/>
  <c r="E236" i="16"/>
  <c r="D236" i="16" s="1"/>
  <c r="E237" i="16"/>
  <c r="D237" i="16" s="1"/>
  <c r="E239" i="16"/>
  <c r="E240" i="16"/>
  <c r="D240" i="16" s="1"/>
  <c r="E241" i="16"/>
  <c r="D241" i="16" s="1"/>
  <c r="E242" i="16"/>
  <c r="D242" i="16" s="1"/>
  <c r="E243" i="16"/>
  <c r="D243" i="16" s="1"/>
  <c r="E244" i="16"/>
  <c r="D244" i="16" s="1"/>
  <c r="E245" i="16"/>
  <c r="D245" i="16" s="1"/>
  <c r="E247" i="16"/>
  <c r="D247" i="16" s="1"/>
  <c r="E248" i="16"/>
  <c r="D248" i="16" s="1"/>
  <c r="E250" i="16"/>
  <c r="D250" i="16" s="1"/>
  <c r="E251" i="16"/>
  <c r="D251" i="16" s="1"/>
  <c r="E252" i="16"/>
  <c r="D252" i="16" s="1"/>
  <c r="E253" i="16"/>
  <c r="D253" i="16" s="1"/>
  <c r="E254" i="16"/>
  <c r="D254" i="16" s="1"/>
  <c r="E255" i="16"/>
  <c r="D255" i="16" s="1"/>
  <c r="E256" i="16"/>
  <c r="D256" i="16" s="1"/>
  <c r="E257" i="16"/>
  <c r="D257" i="16" s="1"/>
  <c r="E258" i="16"/>
  <c r="D258" i="16" s="1"/>
  <c r="E259" i="16"/>
  <c r="D259" i="16" s="1"/>
  <c r="E260" i="16"/>
  <c r="D260" i="16" s="1"/>
  <c r="E261" i="16"/>
  <c r="D261" i="16" s="1"/>
  <c r="E8" i="16"/>
  <c r="D8" i="16" s="1"/>
  <c r="Z9" i="16"/>
  <c r="Z10" i="16"/>
  <c r="Z11" i="16"/>
  <c r="Z12" i="16"/>
  <c r="Z13" i="16"/>
  <c r="Z14" i="16"/>
  <c r="Z15" i="16"/>
  <c r="Z16" i="16"/>
  <c r="Z17" i="16"/>
  <c r="Z18" i="16"/>
  <c r="Z20" i="16"/>
  <c r="Z21" i="16"/>
  <c r="Z22" i="16"/>
  <c r="Z23" i="16"/>
  <c r="Z24" i="16"/>
  <c r="Z26" i="16"/>
  <c r="Z27" i="16"/>
  <c r="Z28" i="16"/>
  <c r="Z29" i="16"/>
  <c r="Z30" i="16"/>
  <c r="Z31" i="16"/>
  <c r="Z33" i="16"/>
  <c r="Z34" i="16"/>
  <c r="Z35" i="16"/>
  <c r="Z36" i="16"/>
  <c r="Z37" i="16"/>
  <c r="Z38" i="16"/>
  <c r="Z39" i="16"/>
  <c r="Z41" i="16"/>
  <c r="Z42" i="16"/>
  <c r="Z43" i="16"/>
  <c r="Z44" i="16"/>
  <c r="Z45" i="16"/>
  <c r="Z46" i="16"/>
  <c r="Z47" i="16"/>
  <c r="Z49" i="16"/>
  <c r="Z50" i="16"/>
  <c r="Z51" i="16"/>
  <c r="Z52" i="16"/>
  <c r="Z53" i="16"/>
  <c r="Z54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3" i="16"/>
  <c r="Z84" i="16"/>
  <c r="Z85" i="16"/>
  <c r="Z86" i="16"/>
  <c r="Z87" i="16"/>
  <c r="Z88" i="16"/>
  <c r="Z89" i="16"/>
  <c r="Z90" i="16"/>
  <c r="Z91" i="16"/>
  <c r="Z93" i="16"/>
  <c r="Z94" i="16"/>
  <c r="Z95" i="16"/>
  <c r="Z96" i="16"/>
  <c r="Z97" i="16"/>
  <c r="Z98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2" i="16"/>
  <c r="Z123" i="16"/>
  <c r="Z124" i="16"/>
  <c r="Z125" i="16"/>
  <c r="Z126" i="16"/>
  <c r="Z127" i="16"/>
  <c r="Z128" i="16"/>
  <c r="Z130" i="16"/>
  <c r="Z131" i="16"/>
  <c r="Z133" i="16"/>
  <c r="Z134" i="16"/>
  <c r="Z135" i="16"/>
  <c r="Z136" i="16"/>
  <c r="Z137" i="16"/>
  <c r="Z139" i="16"/>
  <c r="Z140" i="16"/>
  <c r="Z141" i="16"/>
  <c r="Z142" i="16"/>
  <c r="Z143" i="16"/>
  <c r="Z144" i="16"/>
  <c r="Z145" i="16"/>
  <c r="Z146" i="16"/>
  <c r="Z148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61" i="16"/>
  <c r="Z162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5" i="16"/>
  <c r="Z186" i="16"/>
  <c r="Z187" i="16"/>
  <c r="Z188" i="16"/>
  <c r="Z189" i="16"/>
  <c r="Z190" i="16"/>
  <c r="Z191" i="16"/>
  <c r="Z192" i="16"/>
  <c r="Z193" i="16"/>
  <c r="Z194" i="16"/>
  <c r="Z195" i="16"/>
  <c r="Z197" i="16"/>
  <c r="Z198" i="16"/>
  <c r="Z199" i="16"/>
  <c r="Z200" i="16"/>
  <c r="Z201" i="16"/>
  <c r="Z202" i="16"/>
  <c r="Z204" i="16"/>
  <c r="Z205" i="16"/>
  <c r="Z206" i="16"/>
  <c r="Z207" i="16"/>
  <c r="Z208" i="16"/>
  <c r="Z209" i="16"/>
  <c r="Z210" i="16"/>
  <c r="Z211" i="16"/>
  <c r="Z212" i="16"/>
  <c r="Z213" i="16"/>
  <c r="Z215" i="16"/>
  <c r="Z216" i="16"/>
  <c r="Z217" i="16"/>
  <c r="Z218" i="16"/>
  <c r="Z219" i="16"/>
  <c r="Z220" i="16"/>
  <c r="Z222" i="16"/>
  <c r="Z223" i="16"/>
  <c r="Z224" i="16"/>
  <c r="Z225" i="16"/>
  <c r="Z226" i="16"/>
  <c r="Z227" i="16"/>
  <c r="Z228" i="16"/>
  <c r="Z229" i="16"/>
  <c r="Z231" i="16"/>
  <c r="Z232" i="16"/>
  <c r="Z233" i="16"/>
  <c r="Z234" i="16"/>
  <c r="Z235" i="16"/>
  <c r="Z236" i="16"/>
  <c r="Z237" i="16"/>
  <c r="Z239" i="16"/>
  <c r="Z240" i="16"/>
  <c r="Z241" i="16"/>
  <c r="Z242" i="16"/>
  <c r="Z243" i="16"/>
  <c r="Z244" i="16"/>
  <c r="Z245" i="16"/>
  <c r="Z247" i="16"/>
  <c r="Z248" i="16"/>
  <c r="Z250" i="16"/>
  <c r="Z251" i="16"/>
  <c r="Z252" i="16"/>
  <c r="Z253" i="16"/>
  <c r="Z254" i="16"/>
  <c r="Z255" i="16"/>
  <c r="Z256" i="16"/>
  <c r="Z257" i="16"/>
  <c r="Z258" i="16"/>
  <c r="Z259" i="16"/>
  <c r="Z260" i="16"/>
  <c r="Z261" i="16"/>
  <c r="Z8" i="16"/>
  <c r="U9" i="16"/>
  <c r="U10" i="16"/>
  <c r="U11" i="16"/>
  <c r="U12" i="16"/>
  <c r="U13" i="16"/>
  <c r="U14" i="16"/>
  <c r="U15" i="16"/>
  <c r="U16" i="16"/>
  <c r="U17" i="16"/>
  <c r="U18" i="16"/>
  <c r="U20" i="16"/>
  <c r="U21" i="16"/>
  <c r="U22" i="16"/>
  <c r="U23" i="16"/>
  <c r="U24" i="16"/>
  <c r="U26" i="16"/>
  <c r="U27" i="16"/>
  <c r="U28" i="16"/>
  <c r="U29" i="16"/>
  <c r="U30" i="16"/>
  <c r="U31" i="16"/>
  <c r="U33" i="16"/>
  <c r="U34" i="16"/>
  <c r="U35" i="16"/>
  <c r="U36" i="16"/>
  <c r="U37" i="16"/>
  <c r="U38" i="16"/>
  <c r="U39" i="16"/>
  <c r="U41" i="16"/>
  <c r="U42" i="16"/>
  <c r="U43" i="16"/>
  <c r="U44" i="16"/>
  <c r="U45" i="16"/>
  <c r="U46" i="16"/>
  <c r="U47" i="16"/>
  <c r="U49" i="16"/>
  <c r="U50" i="16"/>
  <c r="U51" i="16"/>
  <c r="U52" i="16"/>
  <c r="U53" i="16"/>
  <c r="U54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3" i="16"/>
  <c r="U84" i="16"/>
  <c r="U85" i="16"/>
  <c r="U86" i="16"/>
  <c r="U87" i="16"/>
  <c r="U88" i="16"/>
  <c r="U89" i="16"/>
  <c r="U90" i="16"/>
  <c r="U91" i="16"/>
  <c r="U93" i="16"/>
  <c r="U94" i="16"/>
  <c r="U95" i="16"/>
  <c r="U96" i="16"/>
  <c r="U97" i="16"/>
  <c r="U98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2" i="16"/>
  <c r="U123" i="16"/>
  <c r="U124" i="16"/>
  <c r="U125" i="16"/>
  <c r="U126" i="16"/>
  <c r="U127" i="16"/>
  <c r="U128" i="16"/>
  <c r="U130" i="16"/>
  <c r="U131" i="16"/>
  <c r="U133" i="16"/>
  <c r="U134" i="16"/>
  <c r="U135" i="16"/>
  <c r="U136" i="16"/>
  <c r="U137" i="16"/>
  <c r="U139" i="16"/>
  <c r="U140" i="16"/>
  <c r="U141" i="16"/>
  <c r="U142" i="16"/>
  <c r="U143" i="16"/>
  <c r="U144" i="16"/>
  <c r="U145" i="16"/>
  <c r="U146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5" i="16"/>
  <c r="U186" i="16"/>
  <c r="U187" i="16"/>
  <c r="U188" i="16"/>
  <c r="U189" i="16"/>
  <c r="U190" i="16"/>
  <c r="U191" i="16"/>
  <c r="U192" i="16"/>
  <c r="U193" i="16"/>
  <c r="U194" i="16"/>
  <c r="U195" i="16"/>
  <c r="U197" i="16"/>
  <c r="U198" i="16"/>
  <c r="U199" i="16"/>
  <c r="U200" i="16"/>
  <c r="U201" i="16"/>
  <c r="U202" i="16"/>
  <c r="U204" i="16"/>
  <c r="U205" i="16"/>
  <c r="U206" i="16"/>
  <c r="U207" i="16"/>
  <c r="U208" i="16"/>
  <c r="U209" i="16"/>
  <c r="U210" i="16"/>
  <c r="U211" i="16"/>
  <c r="U212" i="16"/>
  <c r="U213" i="16"/>
  <c r="U215" i="16"/>
  <c r="U216" i="16"/>
  <c r="U217" i="16"/>
  <c r="U218" i="16"/>
  <c r="U219" i="16"/>
  <c r="U220" i="16"/>
  <c r="U222" i="16"/>
  <c r="U223" i="16"/>
  <c r="U224" i="16"/>
  <c r="U225" i="16"/>
  <c r="U226" i="16"/>
  <c r="U227" i="16"/>
  <c r="U228" i="16"/>
  <c r="U229" i="16"/>
  <c r="U231" i="16"/>
  <c r="U232" i="16"/>
  <c r="U233" i="16"/>
  <c r="U234" i="16"/>
  <c r="U235" i="16"/>
  <c r="U236" i="16"/>
  <c r="U237" i="16"/>
  <c r="U239" i="16"/>
  <c r="U240" i="16"/>
  <c r="U241" i="16"/>
  <c r="U242" i="16"/>
  <c r="U243" i="16"/>
  <c r="U244" i="16"/>
  <c r="U245" i="16"/>
  <c r="U247" i="16"/>
  <c r="U248" i="16"/>
  <c r="U250" i="16"/>
  <c r="U251" i="16"/>
  <c r="U252" i="16"/>
  <c r="U253" i="16"/>
  <c r="U254" i="16"/>
  <c r="U255" i="16"/>
  <c r="U256" i="16"/>
  <c r="U257" i="16"/>
  <c r="U258" i="16"/>
  <c r="U259" i="16"/>
  <c r="U260" i="16"/>
  <c r="U261" i="16"/>
  <c r="U8" i="16"/>
  <c r="D31" i="16"/>
  <c r="D49" i="16"/>
  <c r="D59" i="16"/>
  <c r="D204" i="16"/>
  <c r="D212" i="16"/>
  <c r="D239" i="16"/>
  <c r="AG44" i="16"/>
  <c r="AG85" i="16"/>
  <c r="AG166" i="16"/>
  <c r="AG201" i="16"/>
  <c r="AG209" i="16"/>
  <c r="AG217" i="16"/>
  <c r="AG232" i="16"/>
  <c r="AG243" i="16"/>
  <c r="AG244" i="16"/>
  <c r="AP8" i="16"/>
  <c r="H83" i="5"/>
  <c r="E82" i="16" s="1"/>
  <c r="I83" i="5"/>
  <c r="AJ82" i="16" s="1"/>
  <c r="J83" i="5"/>
  <c r="AK82" i="16" s="1"/>
  <c r="K83" i="5"/>
  <c r="AL82" i="16" s="1"/>
  <c r="L83" i="5"/>
  <c r="M83" i="5"/>
  <c r="N83" i="5"/>
  <c r="O83" i="5"/>
  <c r="P83" i="5"/>
  <c r="Q83" i="5"/>
  <c r="S83" i="5"/>
  <c r="T83" i="5"/>
  <c r="U83" i="5"/>
  <c r="V83" i="5"/>
  <c r="W83" i="5"/>
  <c r="X83" i="5"/>
  <c r="D250" i="17" l="1"/>
  <c r="D222" i="17"/>
  <c r="D212" i="17"/>
  <c r="D194" i="17"/>
  <c r="D186" i="17"/>
  <c r="D169" i="17"/>
  <c r="D161" i="17"/>
  <c r="D116" i="17"/>
  <c r="D108" i="17"/>
  <c r="D64" i="17"/>
  <c r="D56" i="17"/>
  <c r="M146" i="17"/>
  <c r="M137" i="17"/>
  <c r="M66" i="17"/>
  <c r="M12" i="17"/>
  <c r="M227" i="17"/>
  <c r="D220" i="21"/>
  <c r="D211" i="21"/>
  <c r="D202" i="21"/>
  <c r="D98" i="21"/>
  <c r="D89" i="21"/>
  <c r="D63" i="21"/>
  <c r="D54" i="21"/>
  <c r="D45" i="21"/>
  <c r="D36" i="21"/>
  <c r="D255" i="21"/>
  <c r="D245" i="21"/>
  <c r="D141" i="21"/>
  <c r="D105" i="21"/>
  <c r="D61" i="21"/>
  <c r="D52" i="21"/>
  <c r="D43" i="21"/>
  <c r="D34" i="21"/>
  <c r="D24" i="21"/>
  <c r="D256" i="21"/>
  <c r="D247" i="21"/>
  <c r="D192" i="21"/>
  <c r="D175" i="21"/>
  <c r="D71" i="21"/>
  <c r="D53" i="21"/>
  <c r="D23" i="17"/>
  <c r="M224" i="17"/>
  <c r="M210" i="17"/>
  <c r="M197" i="17"/>
  <c r="M179" i="17"/>
  <c r="M159" i="17"/>
  <c r="M127" i="17"/>
  <c r="M114" i="17"/>
  <c r="M93" i="17"/>
  <c r="M88" i="17"/>
  <c r="M62" i="17"/>
  <c r="M49" i="17"/>
  <c r="M35" i="17"/>
  <c r="M26" i="17"/>
  <c r="M21" i="17"/>
  <c r="J262" i="21"/>
  <c r="E129" i="21"/>
  <c r="F132" i="21"/>
  <c r="M260" i="17"/>
  <c r="M219" i="17"/>
  <c r="M206" i="17"/>
  <c r="M171" i="17"/>
  <c r="M155" i="17"/>
  <c r="M142" i="17"/>
  <c r="M102" i="17"/>
  <c r="D261" i="17"/>
  <c r="D248" i="17"/>
  <c r="D239" i="17"/>
  <c r="D225" i="17"/>
  <c r="D220" i="17"/>
  <c r="D119" i="17"/>
  <c r="D115" i="17"/>
  <c r="D107" i="17"/>
  <c r="D103" i="17"/>
  <c r="D94" i="17"/>
  <c r="D89" i="17"/>
  <c r="D76" i="17"/>
  <c r="D67" i="17"/>
  <c r="D63" i="17"/>
  <c r="D54" i="17"/>
  <c r="D50" i="17"/>
  <c r="D41" i="17"/>
  <c r="D22" i="17"/>
  <c r="D251" i="17"/>
  <c r="D65" i="17"/>
  <c r="M245" i="17"/>
  <c r="M241" i="17"/>
  <c r="M223" i="17"/>
  <c r="M221" i="17" s="1"/>
  <c r="M213" i="17"/>
  <c r="M205" i="17"/>
  <c r="M170" i="17"/>
  <c r="M150" i="17"/>
  <c r="M126" i="17"/>
  <c r="M78" i="17"/>
  <c r="M74" i="17"/>
  <c r="M57" i="17"/>
  <c r="M55" i="17" s="1"/>
  <c r="M52" i="17"/>
  <c r="M34" i="17"/>
  <c r="D143" i="20"/>
  <c r="D63" i="20"/>
  <c r="D50" i="20"/>
  <c r="D222" i="21"/>
  <c r="D51" i="21"/>
  <c r="I82" i="20"/>
  <c r="D260" i="21"/>
  <c r="D224" i="21"/>
  <c r="D133" i="21"/>
  <c r="D66" i="21"/>
  <c r="D62" i="21"/>
  <c r="D12" i="21"/>
  <c r="M248" i="17"/>
  <c r="M50" i="17"/>
  <c r="D95" i="20"/>
  <c r="G40" i="20"/>
  <c r="I55" i="20"/>
  <c r="F82" i="20"/>
  <c r="I203" i="20"/>
  <c r="D250" i="21"/>
  <c r="D242" i="21"/>
  <c r="D235" i="21"/>
  <c r="D228" i="21"/>
  <c r="D194" i="21"/>
  <c r="D181" i="21"/>
  <c r="D169" i="21"/>
  <c r="D157" i="21"/>
  <c r="D137" i="21"/>
  <c r="D116" i="21"/>
  <c r="D104" i="21"/>
  <c r="D58" i="21"/>
  <c r="D37" i="21"/>
  <c r="D10" i="21"/>
  <c r="D255" i="17"/>
  <c r="D21" i="17"/>
  <c r="D253" i="20"/>
  <c r="D67" i="20"/>
  <c r="D54" i="20"/>
  <c r="D226" i="21"/>
  <c r="D179" i="21"/>
  <c r="D35" i="21"/>
  <c r="D200" i="21"/>
  <c r="F99" i="21"/>
  <c r="G138" i="21"/>
  <c r="G221" i="21"/>
  <c r="J262" i="33"/>
  <c r="D258" i="17"/>
  <c r="D224" i="17"/>
  <c r="D210" i="17"/>
  <c r="D197" i="17"/>
  <c r="D190" i="17"/>
  <c r="D183" i="17"/>
  <c r="D177" i="17"/>
  <c r="D171" i="17"/>
  <c r="D165" i="17"/>
  <c r="D159" i="17"/>
  <c r="D153" i="17"/>
  <c r="D118" i="17"/>
  <c r="D112" i="17"/>
  <c r="D106" i="17"/>
  <c r="D100" i="17"/>
  <c r="D66" i="17"/>
  <c r="D60" i="17"/>
  <c r="D46" i="17"/>
  <c r="M250" i="17"/>
  <c r="M242" i="17"/>
  <c r="M235" i="17"/>
  <c r="M228" i="17"/>
  <c r="M222" i="17"/>
  <c r="M201" i="17"/>
  <c r="M188" i="17"/>
  <c r="M181" i="17"/>
  <c r="M175" i="17"/>
  <c r="M163" i="17"/>
  <c r="M157" i="17"/>
  <c r="M151" i="17"/>
  <c r="M130" i="17"/>
  <c r="M123" i="17"/>
  <c r="M116" i="17"/>
  <c r="M110" i="17"/>
  <c r="M104" i="17"/>
  <c r="M77" i="17"/>
  <c r="M58" i="17"/>
  <c r="M51" i="17"/>
  <c r="M44" i="17"/>
  <c r="M37" i="17"/>
  <c r="M23" i="17"/>
  <c r="M16" i="17"/>
  <c r="M239" i="17"/>
  <c r="M107" i="17"/>
  <c r="M80" i="17"/>
  <c r="G196" i="20"/>
  <c r="F246" i="20"/>
  <c r="I249" i="20"/>
  <c r="D253" i="21"/>
  <c r="D218" i="21"/>
  <c r="D27" i="21"/>
  <c r="D243" i="17"/>
  <c r="D229" i="17"/>
  <c r="D216" i="17"/>
  <c r="D124" i="17"/>
  <c r="D111" i="17"/>
  <c r="D98" i="17"/>
  <c r="D59" i="17"/>
  <c r="D24" i="17"/>
  <c r="D85" i="20"/>
  <c r="D59" i="20"/>
  <c r="D244" i="21"/>
  <c r="D210" i="21"/>
  <c r="D39" i="21"/>
  <c r="D87" i="21"/>
  <c r="BG262" i="21"/>
  <c r="G196" i="21"/>
  <c r="D10" i="17"/>
  <c r="M243" i="17"/>
  <c r="M72" i="17"/>
  <c r="F68" i="20"/>
  <c r="I147" i="20"/>
  <c r="I238" i="20"/>
  <c r="D257" i="21"/>
  <c r="D139" i="21"/>
  <c r="D31" i="21"/>
  <c r="D204" i="21"/>
  <c r="D79" i="21"/>
  <c r="I32" i="21"/>
  <c r="G55" i="21"/>
  <c r="I19" i="21"/>
  <c r="F32" i="21"/>
  <c r="F48" i="21"/>
  <c r="F55" i="21"/>
  <c r="E32" i="21"/>
  <c r="H40" i="21"/>
  <c r="E55" i="21"/>
  <c r="H55" i="21"/>
  <c r="G68" i="21"/>
  <c r="I92" i="21"/>
  <c r="I92" i="20"/>
  <c r="F203" i="20"/>
  <c r="G246" i="20"/>
  <c r="G121" i="21"/>
  <c r="G129" i="21"/>
  <c r="F147" i="21"/>
  <c r="E196" i="21"/>
  <c r="E246" i="21"/>
  <c r="D259" i="17"/>
  <c r="D245" i="17"/>
  <c r="D236" i="17"/>
  <c r="D232" i="17"/>
  <c r="D227" i="17"/>
  <c r="D223" i="17"/>
  <c r="D218" i="17"/>
  <c r="D182" i="17"/>
  <c r="D170" i="17"/>
  <c r="D166" i="17"/>
  <c r="D162" i="17"/>
  <c r="D158" i="17"/>
  <c r="D154" i="17"/>
  <c r="D150" i="17"/>
  <c r="D145" i="17"/>
  <c r="D141" i="17"/>
  <c r="D131" i="17"/>
  <c r="D126" i="17"/>
  <c r="D122" i="17"/>
  <c r="D117" i="17"/>
  <c r="D113" i="17"/>
  <c r="D109" i="17"/>
  <c r="D105" i="17"/>
  <c r="D101" i="17"/>
  <c r="D96" i="17"/>
  <c r="D91" i="17"/>
  <c r="D87" i="17"/>
  <c r="D52" i="17"/>
  <c r="D47" i="17"/>
  <c r="D43" i="17"/>
  <c r="D65" i="20"/>
  <c r="D261" i="21"/>
  <c r="D248" i="21"/>
  <c r="D198" i="21"/>
  <c r="D95" i="21"/>
  <c r="D81" i="21"/>
  <c r="D77" i="21"/>
  <c r="D73" i="21"/>
  <c r="D69" i="21"/>
  <c r="D64" i="21"/>
  <c r="D60" i="21"/>
  <c r="D56" i="21"/>
  <c r="G19" i="21"/>
  <c r="G32" i="21"/>
  <c r="H32" i="21"/>
  <c r="G82" i="21"/>
  <c r="F129" i="21"/>
  <c r="G132" i="21"/>
  <c r="E138" i="21"/>
  <c r="F138" i="21"/>
  <c r="F203" i="21"/>
  <c r="E221" i="21"/>
  <c r="I221" i="21"/>
  <c r="F221" i="21"/>
  <c r="G230" i="21"/>
  <c r="F238" i="21"/>
  <c r="G238" i="21"/>
  <c r="G246" i="21"/>
  <c r="I246" i="21"/>
  <c r="I121" i="21"/>
  <c r="I129" i="21"/>
  <c r="E132" i="21"/>
  <c r="I138" i="21"/>
  <c r="E147" i="21"/>
  <c r="I196" i="21"/>
  <c r="G203" i="21"/>
  <c r="E230" i="21"/>
  <c r="F246" i="21"/>
  <c r="J261" i="29"/>
  <c r="D206" i="21"/>
  <c r="D17" i="21"/>
  <c r="D13" i="21"/>
  <c r="D9" i="21"/>
  <c r="V262" i="20"/>
  <c r="G32" i="20"/>
  <c r="E82" i="20"/>
  <c r="E92" i="20"/>
  <c r="F92" i="20"/>
  <c r="G92" i="20"/>
  <c r="D30" i="21"/>
  <c r="D26" i="21"/>
  <c r="D219" i="21"/>
  <c r="D215" i="21"/>
  <c r="D193" i="21"/>
  <c r="D189" i="21"/>
  <c r="D185" i="21"/>
  <c r="D144" i="21"/>
  <c r="D140" i="21"/>
  <c r="D136" i="21"/>
  <c r="D128" i="21"/>
  <c r="D124" i="21"/>
  <c r="D44" i="17"/>
  <c r="D16" i="17"/>
  <c r="M67" i="17"/>
  <c r="H261" i="29"/>
  <c r="D247" i="20"/>
  <c r="D219" i="20"/>
  <c r="D97" i="20"/>
  <c r="AF262" i="20"/>
  <c r="E214" i="20"/>
  <c r="D243" i="21"/>
  <c r="D239" i="21"/>
  <c r="D213" i="21"/>
  <c r="D209" i="21"/>
  <c r="D205" i="21"/>
  <c r="D167" i="21"/>
  <c r="D163" i="21"/>
  <c r="D159" i="21"/>
  <c r="D155" i="21"/>
  <c r="D151" i="21"/>
  <c r="D131" i="21"/>
  <c r="D127" i="21"/>
  <c r="D123" i="21"/>
  <c r="D118" i="21"/>
  <c r="D114" i="21"/>
  <c r="D110" i="21"/>
  <c r="D106" i="21"/>
  <c r="D102" i="21"/>
  <c r="D97" i="21"/>
  <c r="D93" i="21"/>
  <c r="BC262" i="21"/>
  <c r="AY262" i="21"/>
  <c r="AU262" i="21"/>
  <c r="AQ262" i="21"/>
  <c r="AM262" i="21"/>
  <c r="AI262" i="21"/>
  <c r="AE262" i="21"/>
  <c r="AA262" i="21"/>
  <c r="D259" i="20"/>
  <c r="D61" i="20"/>
  <c r="D52" i="20"/>
  <c r="D29" i="20"/>
  <c r="D237" i="21"/>
  <c r="D233" i="21"/>
  <c r="D217" i="21"/>
  <c r="D208" i="21"/>
  <c r="D195" i="21"/>
  <c r="D191" i="21"/>
  <c r="D187" i="21"/>
  <c r="D146" i="21"/>
  <c r="D142" i="21"/>
  <c r="D134" i="21"/>
  <c r="D130" i="21"/>
  <c r="D126" i="21"/>
  <c r="D122" i="21"/>
  <c r="D117" i="21"/>
  <c r="D113" i="21"/>
  <c r="D109" i="21"/>
  <c r="D101" i="21"/>
  <c r="D96" i="21"/>
  <c r="D91" i="21"/>
  <c r="D83" i="21"/>
  <c r="D44" i="21"/>
  <c r="D22" i="21"/>
  <c r="M211" i="17"/>
  <c r="M207" i="17"/>
  <c r="M202" i="17"/>
  <c r="M198" i="17"/>
  <c r="M193" i="17"/>
  <c r="M189" i="17"/>
  <c r="M180" i="17"/>
  <c r="M176" i="17"/>
  <c r="M168" i="17"/>
  <c r="M164" i="17"/>
  <c r="M160" i="17"/>
  <c r="M152" i="17"/>
  <c r="M148" i="17"/>
  <c r="M143" i="17"/>
  <c r="M139" i="17"/>
  <c r="M134" i="17"/>
  <c r="M128" i="17"/>
  <c r="M124" i="17"/>
  <c r="M119" i="17"/>
  <c r="M115" i="17"/>
  <c r="M111" i="17"/>
  <c r="M31" i="17"/>
  <c r="M27" i="17"/>
  <c r="M13" i="17"/>
  <c r="D201" i="21"/>
  <c r="D197" i="21"/>
  <c r="D21" i="21"/>
  <c r="D182" i="21"/>
  <c r="H25" i="21"/>
  <c r="BA262" i="21"/>
  <c r="AS262" i="21"/>
  <c r="AK262" i="21"/>
  <c r="AC262" i="21"/>
  <c r="U262" i="21"/>
  <c r="G40" i="21"/>
  <c r="M262" i="21"/>
  <c r="BE262" i="21"/>
  <c r="Y262" i="21"/>
  <c r="I68" i="21"/>
  <c r="H82" i="21"/>
  <c r="E92" i="21"/>
  <c r="I132" i="21"/>
  <c r="H138" i="21"/>
  <c r="I147" i="21"/>
  <c r="I214" i="21"/>
  <c r="E214" i="21"/>
  <c r="F214" i="21"/>
  <c r="F230" i="21"/>
  <c r="H238" i="21"/>
  <c r="G249" i="21"/>
  <c r="D11" i="17"/>
  <c r="F40" i="20"/>
  <c r="E121" i="20"/>
  <c r="F147" i="20"/>
  <c r="D229" i="21"/>
  <c r="D225" i="21"/>
  <c r="D29" i="21"/>
  <c r="D15" i="21"/>
  <c r="D11" i="21"/>
  <c r="M209" i="17"/>
  <c r="M200" i="17"/>
  <c r="M195" i="17"/>
  <c r="M191" i="17"/>
  <c r="M187" i="17"/>
  <c r="M182" i="17"/>
  <c r="M178" i="17"/>
  <c r="M174" i="17"/>
  <c r="M166" i="17"/>
  <c r="M158" i="17"/>
  <c r="M141" i="17"/>
  <c r="M136" i="17"/>
  <c r="M117" i="17"/>
  <c r="M113" i="17"/>
  <c r="M101" i="17"/>
  <c r="M11" i="17"/>
  <c r="D199" i="21"/>
  <c r="D180" i="21"/>
  <c r="D119" i="21"/>
  <c r="D115" i="21"/>
  <c r="D111" i="21"/>
  <c r="D107" i="21"/>
  <c r="D103" i="21"/>
  <c r="W262" i="21"/>
  <c r="S262" i="21"/>
  <c r="O262" i="21"/>
  <c r="K262" i="21"/>
  <c r="I40" i="21"/>
  <c r="E40" i="21"/>
  <c r="F40" i="21"/>
  <c r="AW262" i="21"/>
  <c r="AG262" i="21"/>
  <c r="Q262" i="21"/>
  <c r="I55" i="21"/>
  <c r="AO262" i="21"/>
  <c r="I82" i="21"/>
  <c r="E82" i="21"/>
  <c r="F82" i="21"/>
  <c r="H92" i="21"/>
  <c r="H129" i="21"/>
  <c r="H132" i="21"/>
  <c r="H147" i="21"/>
  <c r="E184" i="21"/>
  <c r="G214" i="21"/>
  <c r="H214" i="21"/>
  <c r="I238" i="21"/>
  <c r="E238" i="21"/>
  <c r="D238" i="21" s="1"/>
  <c r="E249" i="21"/>
  <c r="F249" i="21"/>
  <c r="D17" i="17"/>
  <c r="D13" i="17"/>
  <c r="D9" i="17"/>
  <c r="D229" i="20"/>
  <c r="F129" i="20"/>
  <c r="E132" i="20"/>
  <c r="D227" i="21"/>
  <c r="D223" i="21"/>
  <c r="M122" i="17"/>
  <c r="M261" i="17"/>
  <c r="M259" i="17"/>
  <c r="M257" i="17"/>
  <c r="M255" i="17"/>
  <c r="M253" i="17"/>
  <c r="M251" i="17"/>
  <c r="M236" i="17"/>
  <c r="M234" i="17"/>
  <c r="M232" i="17"/>
  <c r="M244" i="17"/>
  <c r="M240" i="17"/>
  <c r="M229" i="17"/>
  <c r="M220" i="17"/>
  <c r="M218" i="17"/>
  <c r="M226" i="17"/>
  <c r="M212" i="17"/>
  <c r="M204" i="17"/>
  <c r="M186" i="17"/>
  <c r="M154" i="17"/>
  <c r="M169" i="17"/>
  <c r="M149" i="17"/>
  <c r="M145" i="17"/>
  <c r="M144" i="17"/>
  <c r="M133" i="17"/>
  <c r="M108" i="17"/>
  <c r="M98" i="17"/>
  <c r="M96" i="17"/>
  <c r="M94" i="17"/>
  <c r="M92" i="17" s="1"/>
  <c r="M91" i="17"/>
  <c r="M89" i="17"/>
  <c r="M87" i="17"/>
  <c r="M85" i="17"/>
  <c r="M83" i="17"/>
  <c r="M70" i="17"/>
  <c r="M68" i="17" s="1"/>
  <c r="M65" i="17"/>
  <c r="M63" i="17"/>
  <c r="M61" i="17"/>
  <c r="M59" i="17"/>
  <c r="M54" i="17"/>
  <c r="M47" i="17"/>
  <c r="M45" i="17"/>
  <c r="M43" i="17"/>
  <c r="M38" i="17"/>
  <c r="M75" i="17"/>
  <c r="D26" i="17"/>
  <c r="D28" i="17"/>
  <c r="M24" i="17"/>
  <c r="M22" i="17"/>
  <c r="M20" i="17"/>
  <c r="M17" i="17"/>
  <c r="M15" i="17"/>
  <c r="M9" i="17"/>
  <c r="D14" i="17"/>
  <c r="M258" i="17"/>
  <c r="M256" i="17"/>
  <c r="M254" i="17"/>
  <c r="M252" i="17"/>
  <c r="M247" i="17"/>
  <c r="M246" i="17" s="1"/>
  <c r="M237" i="17"/>
  <c r="M233" i="17"/>
  <c r="E214" i="17"/>
  <c r="M208" i="17"/>
  <c r="M194" i="17"/>
  <c r="M192" i="17"/>
  <c r="M185" i="17"/>
  <c r="M177" i="17"/>
  <c r="D174" i="17"/>
  <c r="M172" i="17"/>
  <c r="M167" i="17"/>
  <c r="M165" i="17"/>
  <c r="M156" i="17"/>
  <c r="M135" i="17"/>
  <c r="M131" i="17"/>
  <c r="M120" i="17"/>
  <c r="M118" i="17"/>
  <c r="M109" i="17"/>
  <c r="M105" i="17"/>
  <c r="M103" i="17"/>
  <c r="M97" i="17"/>
  <c r="M90" i="17"/>
  <c r="M84" i="17"/>
  <c r="M73" i="17"/>
  <c r="M64" i="17"/>
  <c r="M53" i="17"/>
  <c r="D53" i="17"/>
  <c r="M46" i="17"/>
  <c r="M42" i="17"/>
  <c r="M36" i="17"/>
  <c r="M32" i="17" s="1"/>
  <c r="I32" i="17"/>
  <c r="D30" i="17"/>
  <c r="M29" i="17"/>
  <c r="I19" i="17"/>
  <c r="D18" i="17"/>
  <c r="M10" i="17"/>
  <c r="D16" i="21"/>
  <c r="D178" i="21"/>
  <c r="D176" i="21"/>
  <c r="D174" i="21"/>
  <c r="D172" i="21"/>
  <c r="D170" i="21"/>
  <c r="D168" i="21"/>
  <c r="D166" i="21"/>
  <c r="D164" i="21"/>
  <c r="D162" i="21"/>
  <c r="D160" i="21"/>
  <c r="D158" i="21"/>
  <c r="D156" i="21"/>
  <c r="D154" i="21"/>
  <c r="D152" i="21"/>
  <c r="D150" i="21"/>
  <c r="D148" i="21"/>
  <c r="G147" i="21"/>
  <c r="D90" i="21"/>
  <c r="D88" i="21"/>
  <c r="D86" i="21"/>
  <c r="D84" i="21"/>
  <c r="D80" i="21"/>
  <c r="D78" i="21"/>
  <c r="D76" i="21"/>
  <c r="D74" i="21"/>
  <c r="D72" i="21"/>
  <c r="D70" i="21"/>
  <c r="D40" i="21"/>
  <c r="E25" i="21"/>
  <c r="I25" i="21"/>
  <c r="E19" i="21"/>
  <c r="D245" i="20"/>
  <c r="D241" i="20"/>
  <c r="D165" i="20"/>
  <c r="D131" i="20"/>
  <c r="D118" i="20"/>
  <c r="D114" i="20"/>
  <c r="D102" i="20"/>
  <c r="D105" i="20"/>
  <c r="D79" i="20"/>
  <c r="D71" i="20"/>
  <c r="D45" i="20"/>
  <c r="D41" i="20"/>
  <c r="D261" i="20"/>
  <c r="D257" i="20"/>
  <c r="D255" i="20"/>
  <c r="D251" i="20"/>
  <c r="E249" i="20"/>
  <c r="G249" i="20"/>
  <c r="F249" i="20"/>
  <c r="AH262" i="20"/>
  <c r="X262" i="20"/>
  <c r="E238" i="20"/>
  <c r="G238" i="20"/>
  <c r="D237" i="20"/>
  <c r="D235" i="20"/>
  <c r="E230" i="20"/>
  <c r="D233" i="20"/>
  <c r="Z262" i="20"/>
  <c r="F230" i="20"/>
  <c r="D231" i="20"/>
  <c r="D225" i="20"/>
  <c r="H221" i="20"/>
  <c r="I221" i="20"/>
  <c r="D217" i="20"/>
  <c r="I214" i="20"/>
  <c r="H214" i="20"/>
  <c r="F214" i="20"/>
  <c r="D215" i="20"/>
  <c r="G214" i="20"/>
  <c r="D211" i="20"/>
  <c r="D207" i="20"/>
  <c r="E203" i="20"/>
  <c r="G203" i="20"/>
  <c r="D201" i="20"/>
  <c r="E196" i="20"/>
  <c r="D197" i="20"/>
  <c r="F196" i="20"/>
  <c r="D193" i="20"/>
  <c r="D189" i="20"/>
  <c r="I184" i="20"/>
  <c r="G184" i="20"/>
  <c r="D185" i="20"/>
  <c r="F184" i="20"/>
  <c r="D181" i="20"/>
  <c r="D177" i="20"/>
  <c r="D173" i="20"/>
  <c r="D169" i="20"/>
  <c r="D161" i="20"/>
  <c r="D157" i="20"/>
  <c r="D153" i="20"/>
  <c r="E147" i="20"/>
  <c r="D149" i="20"/>
  <c r="G147" i="20"/>
  <c r="H147" i="20"/>
  <c r="G138" i="20"/>
  <c r="D139" i="20"/>
  <c r="L262" i="20"/>
  <c r="D135" i="20"/>
  <c r="I132" i="20"/>
  <c r="F132" i="20"/>
  <c r="H129" i="20"/>
  <c r="D127" i="20"/>
  <c r="D125" i="20"/>
  <c r="D123" i="20"/>
  <c r="D119" i="20"/>
  <c r="D117" i="20"/>
  <c r="D116" i="20"/>
  <c r="D115" i="20"/>
  <c r="D113" i="20"/>
  <c r="D112" i="20"/>
  <c r="D111" i="20"/>
  <c r="D110" i="20"/>
  <c r="D109" i="20"/>
  <c r="D108" i="20"/>
  <c r="D107" i="20"/>
  <c r="D106" i="20"/>
  <c r="D104" i="20"/>
  <c r="D103" i="20"/>
  <c r="D101" i="20"/>
  <c r="G99" i="20"/>
  <c r="H99" i="20"/>
  <c r="I99" i="20"/>
  <c r="D100" i="20"/>
  <c r="H92" i="20"/>
  <c r="D93" i="20"/>
  <c r="D91" i="20"/>
  <c r="D89" i="20"/>
  <c r="D87" i="20"/>
  <c r="H82" i="20"/>
  <c r="G82" i="20"/>
  <c r="D83" i="20"/>
  <c r="D81" i="20"/>
  <c r="D77" i="20"/>
  <c r="D75" i="20"/>
  <c r="D73" i="20"/>
  <c r="AD262" i="20"/>
  <c r="D69" i="20"/>
  <c r="I68" i="20"/>
  <c r="H68" i="20"/>
  <c r="E68" i="20"/>
  <c r="D57" i="20"/>
  <c r="F55" i="20"/>
  <c r="AB262" i="20"/>
  <c r="D51" i="20"/>
  <c r="H48" i="20"/>
  <c r="D47" i="20"/>
  <c r="D43" i="20"/>
  <c r="E40" i="20"/>
  <c r="D37" i="20"/>
  <c r="F32" i="20"/>
  <c r="T262" i="20"/>
  <c r="E32" i="20"/>
  <c r="D32" i="20" s="1"/>
  <c r="F25" i="20"/>
  <c r="G25" i="20"/>
  <c r="E19" i="20"/>
  <c r="D17" i="20"/>
  <c r="D9" i="20"/>
  <c r="D243" i="20"/>
  <c r="D239" i="20"/>
  <c r="D227" i="20"/>
  <c r="D223" i="20"/>
  <c r="D213" i="20"/>
  <c r="D209" i="20"/>
  <c r="D205" i="20"/>
  <c r="D199" i="20"/>
  <c r="D195" i="20"/>
  <c r="D191" i="20"/>
  <c r="D187" i="20"/>
  <c r="D183" i="20"/>
  <c r="D179" i="20"/>
  <c r="D175" i="20"/>
  <c r="D171" i="20"/>
  <c r="D167" i="20"/>
  <c r="D163" i="20"/>
  <c r="D159" i="20"/>
  <c r="D155" i="20"/>
  <c r="D151" i="20"/>
  <c r="D145" i="20"/>
  <c r="D141" i="20"/>
  <c r="D137" i="20"/>
  <c r="D133" i="20"/>
  <c r="D66" i="20"/>
  <c r="D64" i="20"/>
  <c r="D62" i="20"/>
  <c r="D60" i="20"/>
  <c r="D58" i="20"/>
  <c r="D56" i="20"/>
  <c r="D53" i="20"/>
  <c r="D49" i="20"/>
  <c r="I32" i="20"/>
  <c r="D39" i="20"/>
  <c r="D35" i="20"/>
  <c r="D33" i="20"/>
  <c r="AG262" i="20"/>
  <c r="AE262" i="20"/>
  <c r="AC262" i="20"/>
  <c r="AA262" i="20"/>
  <c r="Y262" i="20"/>
  <c r="W262" i="20"/>
  <c r="U262" i="20"/>
  <c r="S262" i="20"/>
  <c r="Q262" i="20"/>
  <c r="O262" i="20"/>
  <c r="M262" i="20"/>
  <c r="K262" i="20"/>
  <c r="D31" i="20"/>
  <c r="D27" i="20"/>
  <c r="J262" i="20"/>
  <c r="I19" i="20"/>
  <c r="D24" i="20"/>
  <c r="D22" i="20"/>
  <c r="D20" i="20"/>
  <c r="D18" i="20"/>
  <c r="D16" i="20"/>
  <c r="D14" i="20"/>
  <c r="D12" i="20"/>
  <c r="D10" i="20"/>
  <c r="D8" i="20"/>
  <c r="D15" i="20"/>
  <c r="D13" i="20"/>
  <c r="D11" i="20"/>
  <c r="D23" i="20"/>
  <c r="D21" i="20"/>
  <c r="G19" i="20"/>
  <c r="O261" i="29"/>
  <c r="K261" i="29"/>
  <c r="D261" i="29"/>
  <c r="N261" i="29"/>
  <c r="F261" i="29"/>
  <c r="L261" i="29"/>
  <c r="M261" i="29"/>
  <c r="I261" i="29"/>
  <c r="G261" i="29"/>
  <c r="E261" i="29"/>
  <c r="D241" i="17"/>
  <c r="D204" i="17"/>
  <c r="E203" i="17"/>
  <c r="D178" i="17"/>
  <c r="D125" i="17"/>
  <c r="D85" i="17"/>
  <c r="D80" i="17"/>
  <c r="D72" i="17"/>
  <c r="D49" i="17"/>
  <c r="D234" i="17"/>
  <c r="E230" i="17"/>
  <c r="E221" i="17"/>
  <c r="D213" i="17"/>
  <c r="D211" i="17"/>
  <c r="D209" i="17"/>
  <c r="D207" i="17"/>
  <c r="D205" i="17"/>
  <c r="E184" i="17"/>
  <c r="D180" i="17"/>
  <c r="D176" i="17"/>
  <c r="D172" i="17"/>
  <c r="D168" i="17"/>
  <c r="D164" i="17"/>
  <c r="D160" i="17"/>
  <c r="D156" i="17"/>
  <c r="D152" i="17"/>
  <c r="E147" i="17"/>
  <c r="D143" i="17"/>
  <c r="D134" i="17"/>
  <c r="E132" i="17"/>
  <c r="D128" i="17"/>
  <c r="I121" i="17"/>
  <c r="M106" i="17"/>
  <c r="E99" i="17"/>
  <c r="W262" i="17"/>
  <c r="D83" i="17"/>
  <c r="D78" i="17"/>
  <c r="D74" i="17"/>
  <c r="D70" i="17"/>
  <c r="E68" i="17"/>
  <c r="Y262" i="17"/>
  <c r="K262" i="17"/>
  <c r="E55" i="17"/>
  <c r="D45" i="17"/>
  <c r="M40" i="17"/>
  <c r="I40" i="17"/>
  <c r="T262" i="17"/>
  <c r="O262" i="17"/>
  <c r="E25" i="17"/>
  <c r="M19" i="17"/>
  <c r="I249" i="17"/>
  <c r="I246" i="17"/>
  <c r="N249" i="17"/>
  <c r="N246" i="17"/>
  <c r="R249" i="17"/>
  <c r="R246" i="17"/>
  <c r="V249" i="17"/>
  <c r="V246" i="17"/>
  <c r="E246" i="17"/>
  <c r="I238" i="17"/>
  <c r="D244" i="17"/>
  <c r="D242" i="17"/>
  <c r="D240" i="17"/>
  <c r="N238" i="17"/>
  <c r="R238" i="17"/>
  <c r="V238" i="17"/>
  <c r="D237" i="17"/>
  <c r="D235" i="17"/>
  <c r="D233" i="17"/>
  <c r="I230" i="17"/>
  <c r="N230" i="17"/>
  <c r="R230" i="17"/>
  <c r="V230" i="17"/>
  <c r="I221" i="17"/>
  <c r="D219" i="17"/>
  <c r="D217" i="17"/>
  <c r="I214" i="17"/>
  <c r="D214" i="17" s="1"/>
  <c r="M214" i="17"/>
  <c r="N221" i="17"/>
  <c r="N214" i="17"/>
  <c r="R221" i="17"/>
  <c r="R214" i="17"/>
  <c r="V221" i="17"/>
  <c r="V214" i="17"/>
  <c r="I203" i="17"/>
  <c r="M203" i="17"/>
  <c r="N203" i="17"/>
  <c r="R203" i="17"/>
  <c r="V203" i="17"/>
  <c r="D202" i="17"/>
  <c r="D200" i="17"/>
  <c r="D198" i="17"/>
  <c r="I196" i="17"/>
  <c r="N196" i="17"/>
  <c r="R196" i="17"/>
  <c r="V196" i="17"/>
  <c r="I184" i="17"/>
  <c r="D195" i="17"/>
  <c r="D193" i="17"/>
  <c r="D191" i="17"/>
  <c r="D189" i="17"/>
  <c r="D187" i="17"/>
  <c r="D185" i="17"/>
  <c r="N184" i="17"/>
  <c r="R184" i="17"/>
  <c r="V184" i="17"/>
  <c r="I147" i="17"/>
  <c r="D148" i="17"/>
  <c r="N147" i="17"/>
  <c r="R147" i="17"/>
  <c r="V147" i="17"/>
  <c r="I138" i="17"/>
  <c r="D139" i="17"/>
  <c r="D146" i="17"/>
  <c r="D144" i="17"/>
  <c r="D142" i="17"/>
  <c r="D140" i="17"/>
  <c r="D137" i="17"/>
  <c r="D135" i="17"/>
  <c r="I132" i="17"/>
  <c r="N138" i="17"/>
  <c r="N132" i="17"/>
  <c r="R138" i="17"/>
  <c r="R132" i="17"/>
  <c r="V138" i="17"/>
  <c r="V132" i="17"/>
  <c r="I129" i="17"/>
  <c r="N129" i="17"/>
  <c r="N121" i="17"/>
  <c r="R129" i="17"/>
  <c r="R121" i="17"/>
  <c r="V129" i="17"/>
  <c r="V121" i="17"/>
  <c r="I99" i="17"/>
  <c r="R99" i="17"/>
  <c r="V99" i="17"/>
  <c r="D97" i="17"/>
  <c r="D95" i="17"/>
  <c r="I92" i="17"/>
  <c r="N92" i="17"/>
  <c r="R92" i="17"/>
  <c r="V92" i="17"/>
  <c r="I82" i="17"/>
  <c r="D90" i="17"/>
  <c r="D88" i="17"/>
  <c r="D86" i="17"/>
  <c r="D84" i="17"/>
  <c r="N82" i="17"/>
  <c r="R82" i="17"/>
  <c r="R68" i="17"/>
  <c r="V82" i="17"/>
  <c r="V68" i="17"/>
  <c r="D81" i="17"/>
  <c r="D79" i="17"/>
  <c r="D77" i="17"/>
  <c r="D75" i="17"/>
  <c r="D73" i="17"/>
  <c r="D71" i="17"/>
  <c r="I68" i="17"/>
  <c r="I55" i="17"/>
  <c r="N68" i="17"/>
  <c r="N55" i="17"/>
  <c r="R55" i="17"/>
  <c r="V55" i="17"/>
  <c r="I48" i="17"/>
  <c r="M48" i="17"/>
  <c r="N48" i="17"/>
  <c r="R48" i="17"/>
  <c r="V48" i="17"/>
  <c r="N40" i="17"/>
  <c r="R40" i="17"/>
  <c r="V40" i="17"/>
  <c r="X262" i="17"/>
  <c r="U262" i="17"/>
  <c r="S262" i="17"/>
  <c r="L262" i="17"/>
  <c r="J262" i="17"/>
  <c r="G262" i="17"/>
  <c r="Q262" i="17"/>
  <c r="D38" i="17"/>
  <c r="D36" i="17"/>
  <c r="D34" i="17"/>
  <c r="D31" i="17"/>
  <c r="D29" i="17"/>
  <c r="D27" i="17"/>
  <c r="I25" i="17"/>
  <c r="D25" i="17" s="1"/>
  <c r="M25" i="17"/>
  <c r="N32" i="17"/>
  <c r="N25" i="17"/>
  <c r="N19" i="17"/>
  <c r="R32" i="17"/>
  <c r="R25" i="17"/>
  <c r="R19" i="17"/>
  <c r="V32" i="17"/>
  <c r="V25" i="17"/>
  <c r="V19" i="17"/>
  <c r="F262" i="17"/>
  <c r="Z214" i="16"/>
  <c r="Z129" i="16"/>
  <c r="U129" i="16"/>
  <c r="U82" i="16"/>
  <c r="U19" i="16"/>
  <c r="Z249" i="16"/>
  <c r="U249" i="16"/>
  <c r="Z246" i="16"/>
  <c r="U246" i="16"/>
  <c r="Z238" i="16"/>
  <c r="U238" i="16"/>
  <c r="Z221" i="16"/>
  <c r="U221" i="16"/>
  <c r="U214" i="16"/>
  <c r="Z203" i="16"/>
  <c r="U203" i="16"/>
  <c r="Z196" i="16"/>
  <c r="U196" i="16"/>
  <c r="Z184" i="16"/>
  <c r="U184" i="16"/>
  <c r="Z147" i="16"/>
  <c r="U147" i="16"/>
  <c r="Z138" i="16"/>
  <c r="U138" i="16"/>
  <c r="Z132" i="16"/>
  <c r="U132" i="16"/>
  <c r="Z121" i="16"/>
  <c r="U121" i="16"/>
  <c r="Z99" i="16"/>
  <c r="U99" i="16"/>
  <c r="Z92" i="16"/>
  <c r="U92" i="16"/>
  <c r="Z68" i="16"/>
  <c r="U68" i="16"/>
  <c r="Z48" i="16"/>
  <c r="U48" i="16"/>
  <c r="Z40" i="16"/>
  <c r="U40" i="16"/>
  <c r="Z32" i="16"/>
  <c r="U32" i="16"/>
  <c r="Z25" i="16"/>
  <c r="U25" i="16"/>
  <c r="Z19" i="16"/>
  <c r="AA262" i="16"/>
  <c r="W262" i="16"/>
  <c r="AC262" i="16"/>
  <c r="Z230" i="16"/>
  <c r="Y262" i="16"/>
  <c r="U230" i="16"/>
  <c r="Z82" i="16"/>
  <c r="S262" i="16"/>
  <c r="G262" i="16"/>
  <c r="Q262" i="16"/>
  <c r="Z55" i="16"/>
  <c r="U55" i="16"/>
  <c r="O262" i="16"/>
  <c r="I262" i="16"/>
  <c r="D147" i="17"/>
  <c r="E19" i="17"/>
  <c r="E32" i="17"/>
  <c r="E40" i="17"/>
  <c r="D40" i="17" s="1"/>
  <c r="E48" i="17"/>
  <c r="E82" i="17"/>
  <c r="E92" i="17"/>
  <c r="P262" i="17"/>
  <c r="E121" i="17"/>
  <c r="E129" i="17"/>
  <c r="E138" i="17"/>
  <c r="E196" i="17"/>
  <c r="E238" i="17"/>
  <c r="E249" i="17"/>
  <c r="H262" i="17"/>
  <c r="M262" i="16"/>
  <c r="K262" i="16"/>
  <c r="D82" i="16"/>
  <c r="AD262" i="16"/>
  <c r="D231" i="17"/>
  <c r="D215" i="17"/>
  <c r="D133" i="17"/>
  <c r="D93" i="17"/>
  <c r="D69" i="17"/>
  <c r="N99" i="17"/>
  <c r="D98" i="20"/>
  <c r="D96" i="20"/>
  <c r="D94" i="20"/>
  <c r="D90" i="20"/>
  <c r="D88" i="20"/>
  <c r="D86" i="20"/>
  <c r="D84" i="20"/>
  <c r="D80" i="20"/>
  <c r="D78" i="20"/>
  <c r="D76" i="20"/>
  <c r="D74" i="20"/>
  <c r="D72" i="20"/>
  <c r="D70" i="20"/>
  <c r="D46" i="20"/>
  <c r="D44" i="20"/>
  <c r="D42" i="20"/>
  <c r="D38" i="20"/>
  <c r="D36" i="20"/>
  <c r="D34" i="20"/>
  <c r="D30" i="20"/>
  <c r="D28" i="20"/>
  <c r="D26" i="20"/>
  <c r="H19" i="20"/>
  <c r="F19" i="20"/>
  <c r="E25" i="20"/>
  <c r="H25" i="20"/>
  <c r="I25" i="20"/>
  <c r="H40" i="20"/>
  <c r="I40" i="20"/>
  <c r="E55" i="20"/>
  <c r="H55" i="20"/>
  <c r="G55" i="20"/>
  <c r="E99" i="20"/>
  <c r="F99" i="20"/>
  <c r="E129" i="20"/>
  <c r="I129" i="20"/>
  <c r="G129" i="20"/>
  <c r="E138" i="20"/>
  <c r="H138" i="20"/>
  <c r="F138" i="20"/>
  <c r="I138" i="20"/>
  <c r="E184" i="20"/>
  <c r="H184" i="20"/>
  <c r="H203" i="20"/>
  <c r="E221" i="20"/>
  <c r="F221" i="20"/>
  <c r="G221" i="20"/>
  <c r="I230" i="20"/>
  <c r="G230" i="20"/>
  <c r="H230" i="20"/>
  <c r="H238" i="20"/>
  <c r="F238" i="20"/>
  <c r="H249" i="20"/>
  <c r="R262" i="20"/>
  <c r="P262" i="20"/>
  <c r="N262" i="20"/>
  <c r="R262" i="33"/>
  <c r="P262" i="33"/>
  <c r="N262" i="33"/>
  <c r="L262" i="33"/>
  <c r="H262" i="33"/>
  <c r="F262" i="33"/>
  <c r="H32" i="20"/>
  <c r="E48" i="20"/>
  <c r="F48" i="20"/>
  <c r="I48" i="20"/>
  <c r="G48" i="20"/>
  <c r="G68" i="20"/>
  <c r="H121" i="20"/>
  <c r="F121" i="20"/>
  <c r="I121" i="20"/>
  <c r="G121" i="20"/>
  <c r="H132" i="20"/>
  <c r="G132" i="20"/>
  <c r="H196" i="20"/>
  <c r="I196" i="20"/>
  <c r="E246" i="20"/>
  <c r="D246" i="20" s="1"/>
  <c r="H246" i="20"/>
  <c r="I246" i="20"/>
  <c r="D8" i="21"/>
  <c r="F25" i="21"/>
  <c r="G25" i="21"/>
  <c r="E48" i="21"/>
  <c r="H48" i="21"/>
  <c r="I48" i="21"/>
  <c r="G48" i="21"/>
  <c r="E68" i="21"/>
  <c r="H68" i="21"/>
  <c r="F68" i="21"/>
  <c r="F92" i="21"/>
  <c r="G92" i="21"/>
  <c r="E99" i="21"/>
  <c r="H99" i="21"/>
  <c r="I99" i="21"/>
  <c r="G99" i="21"/>
  <c r="E121" i="21"/>
  <c r="H121" i="21"/>
  <c r="F121" i="21"/>
  <c r="H184" i="21"/>
  <c r="F184" i="21"/>
  <c r="I184" i="21"/>
  <c r="G184" i="21"/>
  <c r="H196" i="21"/>
  <c r="F196" i="21"/>
  <c r="E203" i="21"/>
  <c r="H203" i="21"/>
  <c r="I203" i="21"/>
  <c r="H221" i="21"/>
  <c r="H230" i="21"/>
  <c r="I230" i="21"/>
  <c r="H246" i="21"/>
  <c r="H249" i="21"/>
  <c r="I249" i="21"/>
  <c r="D262" i="33"/>
  <c r="S262" i="33" s="1"/>
  <c r="Q262" i="33"/>
  <c r="O262" i="33"/>
  <c r="M262" i="33"/>
  <c r="K262" i="33"/>
  <c r="I262" i="33"/>
  <c r="G262" i="33"/>
  <c r="E262" i="33"/>
  <c r="F262" i="16"/>
  <c r="D147" i="21"/>
  <c r="BF262" i="21"/>
  <c r="BD262" i="21"/>
  <c r="BB262" i="21"/>
  <c r="AZ262" i="21"/>
  <c r="AX262" i="21"/>
  <c r="AV262" i="21"/>
  <c r="AT262" i="21"/>
  <c r="AR262" i="21"/>
  <c r="AP262" i="21"/>
  <c r="AN262" i="21"/>
  <c r="AL262" i="21"/>
  <c r="AJ262" i="21"/>
  <c r="AH262" i="21"/>
  <c r="AF262" i="21"/>
  <c r="AD262" i="21"/>
  <c r="AB262" i="21"/>
  <c r="Z262" i="21"/>
  <c r="X262" i="21"/>
  <c r="V262" i="21"/>
  <c r="T262" i="21"/>
  <c r="R262" i="21"/>
  <c r="P262" i="21"/>
  <c r="N262" i="21"/>
  <c r="L262" i="21"/>
  <c r="F19" i="21"/>
  <c r="D19" i="21" s="1"/>
  <c r="H19" i="21"/>
  <c r="D260" i="20"/>
  <c r="D258" i="20"/>
  <c r="D256" i="20"/>
  <c r="D254" i="20"/>
  <c r="D252" i="20"/>
  <c r="D250" i="20"/>
  <c r="D248" i="20"/>
  <c r="D244" i="20"/>
  <c r="D242" i="20"/>
  <c r="D240" i="20"/>
  <c r="D236" i="20"/>
  <c r="D234" i="20"/>
  <c r="D232" i="20"/>
  <c r="D228" i="20"/>
  <c r="D226" i="20"/>
  <c r="D224" i="20"/>
  <c r="D222" i="20"/>
  <c r="D220" i="20"/>
  <c r="D218" i="20"/>
  <c r="D216" i="20"/>
  <c r="D212" i="20"/>
  <c r="D210" i="20"/>
  <c r="D208" i="20"/>
  <c r="D206" i="20"/>
  <c r="D204" i="20"/>
  <c r="D202" i="20"/>
  <c r="D200" i="20"/>
  <c r="D198" i="20"/>
  <c r="D194" i="20"/>
  <c r="D192" i="20"/>
  <c r="D190" i="20"/>
  <c r="D188" i="20"/>
  <c r="D186" i="20"/>
  <c r="D182" i="20"/>
  <c r="D180" i="20"/>
  <c r="D178" i="20"/>
  <c r="D176" i="20"/>
  <c r="D174" i="20"/>
  <c r="D172" i="20"/>
  <c r="D170" i="20"/>
  <c r="D168" i="20"/>
  <c r="D166" i="20"/>
  <c r="D164" i="20"/>
  <c r="D162" i="20"/>
  <c r="D160" i="20"/>
  <c r="D158" i="20"/>
  <c r="D156" i="20"/>
  <c r="D154" i="20"/>
  <c r="D152" i="20"/>
  <c r="D150" i="20"/>
  <c r="D148" i="20"/>
  <c r="D146" i="20"/>
  <c r="D144" i="20"/>
  <c r="D142" i="20"/>
  <c r="D140" i="20"/>
  <c r="D136" i="20"/>
  <c r="D134" i="20"/>
  <c r="D130" i="20"/>
  <c r="D128" i="20"/>
  <c r="D126" i="20"/>
  <c r="D124" i="20"/>
  <c r="D122" i="20"/>
  <c r="D120" i="20"/>
  <c r="AB262" i="16"/>
  <c r="X262" i="16"/>
  <c r="V262" i="16"/>
  <c r="T262" i="16"/>
  <c r="R262" i="16"/>
  <c r="P262" i="16"/>
  <c r="N262" i="16"/>
  <c r="L262" i="16"/>
  <c r="J262" i="16"/>
  <c r="H262" i="16"/>
  <c r="G83" i="5"/>
  <c r="E83" i="5"/>
  <c r="D83" i="5"/>
  <c r="F9" i="5"/>
  <c r="F12" i="2"/>
  <c r="G12" i="2"/>
  <c r="H12" i="2"/>
  <c r="I12" i="2"/>
  <c r="J12" i="2"/>
  <c r="K12" i="2"/>
  <c r="L12" i="2"/>
  <c r="M12" i="2"/>
  <c r="E12" i="2"/>
  <c r="D11" i="2"/>
  <c r="D10" i="2"/>
  <c r="D221" i="21" l="1"/>
  <c r="D196" i="20"/>
  <c r="M132" i="17"/>
  <c r="D82" i="20"/>
  <c r="D55" i="17"/>
  <c r="D214" i="21"/>
  <c r="M238" i="17"/>
  <c r="D138" i="17"/>
  <c r="D92" i="20"/>
  <c r="M249" i="17"/>
  <c r="D82" i="17"/>
  <c r="M230" i="17"/>
  <c r="M138" i="17"/>
  <c r="D40" i="20"/>
  <c r="M196" i="17"/>
  <c r="M147" i="17"/>
  <c r="D129" i="21"/>
  <c r="D32" i="21"/>
  <c r="D203" i="21"/>
  <c r="D249" i="21"/>
  <c r="D196" i="21"/>
  <c r="D99" i="21"/>
  <c r="D132" i="20"/>
  <c r="M129" i="17"/>
  <c r="D203" i="17"/>
  <c r="M121" i="17"/>
  <c r="D132" i="21"/>
  <c r="D230" i="21"/>
  <c r="M184" i="17"/>
  <c r="D138" i="21"/>
  <c r="D55" i="21"/>
  <c r="D184" i="20"/>
  <c r="D238" i="17"/>
  <c r="D48" i="17"/>
  <c r="D246" i="21"/>
  <c r="M99" i="17"/>
  <c r="D92" i="21"/>
  <c r="M82" i="17"/>
  <c r="M262" i="17" s="1"/>
  <c r="D147" i="20"/>
  <c r="D214" i="20"/>
  <c r="D184" i="17"/>
  <c r="D82" i="21"/>
  <c r="D221" i="17"/>
  <c r="D121" i="17"/>
  <c r="D19" i="17"/>
  <c r="D25" i="21"/>
  <c r="D238" i="20"/>
  <c r="D68" i="20"/>
  <c r="D249" i="20"/>
  <c r="D230" i="20"/>
  <c r="D203" i="20"/>
  <c r="D138" i="20"/>
  <c r="D121" i="20"/>
  <c r="D25" i="20"/>
  <c r="D19" i="20"/>
  <c r="G262" i="20"/>
  <c r="F262" i="20"/>
  <c r="I262" i="20"/>
  <c r="H262" i="20"/>
  <c r="E262" i="20"/>
  <c r="D249" i="17"/>
  <c r="D246" i="17"/>
  <c r="D129" i="17"/>
  <c r="D99" i="17"/>
  <c r="D92" i="17"/>
  <c r="D230" i="17"/>
  <c r="D132" i="17"/>
  <c r="D68" i="17"/>
  <c r="D196" i="17"/>
  <c r="V262" i="17"/>
  <c r="N262" i="17"/>
  <c r="I262" i="17"/>
  <c r="R262" i="17"/>
  <c r="E262" i="17"/>
  <c r="D32" i="17"/>
  <c r="U262" i="16"/>
  <c r="Z262" i="16"/>
  <c r="D184" i="21"/>
  <c r="D121" i="21"/>
  <c r="D55" i="20"/>
  <c r="D68" i="21"/>
  <c r="D48" i="21"/>
  <c r="D48" i="20"/>
  <c r="D221" i="20"/>
  <c r="D129" i="20"/>
  <c r="D99" i="20"/>
  <c r="T82" i="33"/>
  <c r="BJ82" i="21"/>
  <c r="Q81" i="29"/>
  <c r="AK82" i="20"/>
  <c r="AD82" i="17"/>
  <c r="I262" i="21"/>
  <c r="G262" i="21"/>
  <c r="F262" i="21"/>
  <c r="E262" i="21"/>
  <c r="H262" i="21"/>
  <c r="F83" i="5"/>
  <c r="D12" i="2"/>
  <c r="O10" i="26"/>
  <c r="M23" i="24"/>
  <c r="M29" i="24" s="1"/>
  <c r="D262" i="20" l="1"/>
  <c r="D262" i="17"/>
  <c r="AG82" i="16"/>
  <c r="P81" i="29"/>
  <c r="AC82" i="17"/>
  <c r="D262" i="21"/>
  <c r="K14" i="28"/>
  <c r="K13" i="28"/>
  <c r="J14" i="28"/>
  <c r="J13" i="28"/>
  <c r="K9" i="28"/>
  <c r="J9" i="28"/>
  <c r="K8" i="28"/>
  <c r="J8" i="28"/>
  <c r="E25" i="28" l="1"/>
  <c r="E22" i="28"/>
  <c r="E6" i="28" l="1"/>
  <c r="D23" i="34"/>
  <c r="D19" i="34"/>
  <c r="D15" i="34"/>
  <c r="D12" i="34" s="1"/>
  <c r="Q250" i="5" l="1"/>
  <c r="Q247" i="5"/>
  <c r="Q239" i="5"/>
  <c r="Q231" i="5"/>
  <c r="Q222" i="5"/>
  <c r="Q215" i="5"/>
  <c r="Q204" i="5"/>
  <c r="Q197" i="5"/>
  <c r="Q185" i="5"/>
  <c r="Q148" i="5"/>
  <c r="Q139" i="5"/>
  <c r="Q133" i="5"/>
  <c r="Q130" i="5"/>
  <c r="Q122" i="5"/>
  <c r="Q100" i="5"/>
  <c r="Q69" i="5"/>
  <c r="Q56" i="5"/>
  <c r="Q49" i="5"/>
  <c r="Q41" i="5"/>
  <c r="Q33" i="5"/>
  <c r="Q26" i="5"/>
  <c r="Q20" i="5"/>
  <c r="Q263" i="5" l="1"/>
  <c r="C8" i="36" s="1"/>
  <c r="R252" i="5"/>
  <c r="R249" i="5"/>
  <c r="R241" i="5"/>
  <c r="R85" i="5"/>
  <c r="R83" i="5" s="1"/>
  <c r="R58" i="5"/>
  <c r="R53" i="5"/>
  <c r="R51" i="5"/>
  <c r="R43" i="5"/>
  <c r="W8" i="36" l="1"/>
  <c r="V8" i="36"/>
  <c r="T8" i="33"/>
  <c r="S8" i="33"/>
  <c r="BJ8" i="21"/>
  <c r="AK8" i="20"/>
  <c r="Q7" i="29"/>
  <c r="AD8" i="17"/>
  <c r="AU9" i="16" l="1"/>
  <c r="AU10" i="16"/>
  <c r="AU11" i="16"/>
  <c r="AU12" i="16"/>
  <c r="AU13" i="16"/>
  <c r="AU14" i="16"/>
  <c r="AU15" i="16"/>
  <c r="AU16" i="16"/>
  <c r="AU17" i="16"/>
  <c r="AU18" i="16"/>
  <c r="AU20" i="16"/>
  <c r="AU21" i="16"/>
  <c r="AU22" i="16"/>
  <c r="AU23" i="16"/>
  <c r="AU24" i="16"/>
  <c r="AU26" i="16"/>
  <c r="AU27" i="16"/>
  <c r="AU28" i="16"/>
  <c r="AU29" i="16"/>
  <c r="AU30" i="16"/>
  <c r="AU31" i="16"/>
  <c r="AU33" i="16"/>
  <c r="AU34" i="16"/>
  <c r="AU35" i="16"/>
  <c r="AU36" i="16"/>
  <c r="AU37" i="16"/>
  <c r="AU38" i="16"/>
  <c r="AU39" i="16"/>
  <c r="AU41" i="16"/>
  <c r="AU42" i="16"/>
  <c r="AU43" i="16"/>
  <c r="AU44" i="16"/>
  <c r="AU45" i="16"/>
  <c r="AU46" i="16"/>
  <c r="AU48" i="16"/>
  <c r="AU49" i="16"/>
  <c r="AU50" i="16"/>
  <c r="AU51" i="16"/>
  <c r="AU52" i="16"/>
  <c r="AU53" i="16"/>
  <c r="AU55" i="16"/>
  <c r="AU56" i="16"/>
  <c r="AU57" i="16"/>
  <c r="AU58" i="16"/>
  <c r="AU59" i="16"/>
  <c r="AU60" i="16"/>
  <c r="AU61" i="16"/>
  <c r="AU62" i="16"/>
  <c r="AU63" i="16"/>
  <c r="AU64" i="16"/>
  <c r="AU65" i="16"/>
  <c r="AU66" i="16"/>
  <c r="AU68" i="16"/>
  <c r="AU69" i="16"/>
  <c r="AU70" i="16"/>
  <c r="AU71" i="16"/>
  <c r="AU72" i="16"/>
  <c r="AU73" i="16"/>
  <c r="AU74" i="16"/>
  <c r="AU75" i="16"/>
  <c r="AU76" i="16"/>
  <c r="AU77" i="16"/>
  <c r="AU78" i="16"/>
  <c r="AU79" i="16"/>
  <c r="AU80" i="16"/>
  <c r="AU82" i="16"/>
  <c r="AU83" i="16"/>
  <c r="AU84" i="16"/>
  <c r="AU85" i="16"/>
  <c r="AU86" i="16"/>
  <c r="AU87" i="16"/>
  <c r="AU88" i="16"/>
  <c r="AU89" i="16"/>
  <c r="AU91" i="16"/>
  <c r="AU92" i="16"/>
  <c r="AU93" i="16"/>
  <c r="AU94" i="16"/>
  <c r="AU95" i="16"/>
  <c r="AU96" i="16"/>
  <c r="AU98" i="16"/>
  <c r="AU99" i="16"/>
  <c r="AU100" i="16"/>
  <c r="AU101" i="16"/>
  <c r="AU102" i="16"/>
  <c r="AU103" i="16"/>
  <c r="AU104" i="16"/>
  <c r="AU105" i="16"/>
  <c r="AU106" i="16"/>
  <c r="AU107" i="16"/>
  <c r="AU108" i="16"/>
  <c r="AU109" i="16"/>
  <c r="AU110" i="16"/>
  <c r="AU111" i="16"/>
  <c r="AU112" i="16"/>
  <c r="AU113" i="16"/>
  <c r="AU114" i="16"/>
  <c r="AU115" i="16"/>
  <c r="AU116" i="16"/>
  <c r="AU117" i="16"/>
  <c r="AU118" i="16"/>
  <c r="AU120" i="16"/>
  <c r="AU121" i="16"/>
  <c r="AU122" i="16"/>
  <c r="AU123" i="16"/>
  <c r="AU124" i="16"/>
  <c r="AU125" i="16"/>
  <c r="AU126" i="16"/>
  <c r="AU128" i="16"/>
  <c r="AU129" i="16"/>
  <c r="AU131" i="16"/>
  <c r="AU132" i="16"/>
  <c r="AU133" i="16"/>
  <c r="AU134" i="16"/>
  <c r="AU135" i="16"/>
  <c r="AU137" i="16"/>
  <c r="AU138" i="16"/>
  <c r="AU139" i="16"/>
  <c r="AU140" i="16"/>
  <c r="AU141" i="16"/>
  <c r="AU142" i="16"/>
  <c r="AU143" i="16"/>
  <c r="AU144" i="16"/>
  <c r="AU146" i="16"/>
  <c r="AU147" i="16"/>
  <c r="AU148" i="16"/>
  <c r="AU149" i="16"/>
  <c r="AU150" i="16"/>
  <c r="AU151" i="16"/>
  <c r="AU152" i="16"/>
  <c r="AU153" i="16"/>
  <c r="AU154" i="16"/>
  <c r="AU155" i="16"/>
  <c r="AU156" i="16"/>
  <c r="AU157" i="16"/>
  <c r="AU158" i="16"/>
  <c r="AU159" i="16"/>
  <c r="AU160" i="16"/>
  <c r="AU161" i="16"/>
  <c r="AU162" i="16"/>
  <c r="AU163" i="16"/>
  <c r="AU164" i="16"/>
  <c r="AU165" i="16"/>
  <c r="AU166" i="16"/>
  <c r="AU167" i="16"/>
  <c r="AU168" i="16"/>
  <c r="AU169" i="16"/>
  <c r="AU170" i="16"/>
  <c r="AU171" i="16"/>
  <c r="AU172" i="16"/>
  <c r="AU173" i="16"/>
  <c r="AU174" i="16"/>
  <c r="AU175" i="16"/>
  <c r="AU176" i="16"/>
  <c r="AU177" i="16"/>
  <c r="AU178" i="16"/>
  <c r="AU179" i="16"/>
  <c r="AU180" i="16"/>
  <c r="AU182" i="16"/>
  <c r="AU183" i="16"/>
  <c r="AU184" i="16"/>
  <c r="AU185" i="16"/>
  <c r="AU186" i="16"/>
  <c r="AU187" i="16"/>
  <c r="AU188" i="16"/>
  <c r="AU189" i="16"/>
  <c r="AU190" i="16"/>
  <c r="AU191" i="16"/>
  <c r="AU192" i="16"/>
  <c r="AU194" i="16"/>
  <c r="AU195" i="16"/>
  <c r="AU196" i="16"/>
  <c r="AU197" i="16"/>
  <c r="AU198" i="16"/>
  <c r="AU200" i="16"/>
  <c r="AU201" i="16"/>
  <c r="AU202" i="16"/>
  <c r="AU203" i="16"/>
  <c r="AU204" i="16"/>
  <c r="AU205" i="16"/>
  <c r="AU206" i="16"/>
  <c r="AU207" i="16"/>
  <c r="AU208" i="16"/>
  <c r="AU210" i="16"/>
  <c r="AU211" i="16"/>
  <c r="AU212" i="16"/>
  <c r="AU213" i="16"/>
  <c r="AU214" i="16"/>
  <c r="AU216" i="16"/>
  <c r="AU217" i="16"/>
  <c r="AU218" i="16"/>
  <c r="AU219" i="16"/>
  <c r="AU220" i="16"/>
  <c r="AU221" i="16"/>
  <c r="AU222" i="16"/>
  <c r="AU223" i="16"/>
  <c r="AU225" i="16"/>
  <c r="AU226" i="16"/>
  <c r="AU227" i="16"/>
  <c r="AU228" i="16"/>
  <c r="AU229" i="16"/>
  <c r="AU230" i="16"/>
  <c r="AU232" i="16"/>
  <c r="AU233" i="16"/>
  <c r="AU234" i="16"/>
  <c r="AU235" i="16"/>
  <c r="AU236" i="16"/>
  <c r="AU238" i="16"/>
  <c r="AU239" i="16"/>
  <c r="AU241" i="16"/>
  <c r="AU242" i="16"/>
  <c r="AU243" i="16"/>
  <c r="AU244" i="16"/>
  <c r="AU245" i="16"/>
  <c r="AU246" i="16"/>
  <c r="AU247" i="16"/>
  <c r="AU248" i="16"/>
  <c r="AU249" i="16"/>
  <c r="AU250" i="16"/>
  <c r="AU251" i="16"/>
  <c r="AU252" i="16"/>
  <c r="AU8" i="16"/>
  <c r="E250" i="5"/>
  <c r="D250" i="5"/>
  <c r="E247" i="5"/>
  <c r="D247" i="5"/>
  <c r="E239" i="5"/>
  <c r="D239" i="5"/>
  <c r="E231" i="5"/>
  <c r="D231" i="5"/>
  <c r="E222" i="5"/>
  <c r="D222" i="5"/>
  <c r="E215" i="5"/>
  <c r="D215" i="5"/>
  <c r="E204" i="5"/>
  <c r="D204" i="5"/>
  <c r="E197" i="5"/>
  <c r="D197" i="5"/>
  <c r="E185" i="5"/>
  <c r="D185" i="5"/>
  <c r="E148" i="5"/>
  <c r="D148" i="5"/>
  <c r="E139" i="5"/>
  <c r="D139" i="5"/>
  <c r="E133" i="5"/>
  <c r="D133" i="5"/>
  <c r="E130" i="5"/>
  <c r="D130" i="5"/>
  <c r="E122" i="5"/>
  <c r="D122" i="5"/>
  <c r="E100" i="5"/>
  <c r="D100" i="5"/>
  <c r="E93" i="5"/>
  <c r="D93" i="5"/>
  <c r="E69" i="5"/>
  <c r="D69" i="5"/>
  <c r="E56" i="5"/>
  <c r="D56" i="5"/>
  <c r="E49" i="5"/>
  <c r="D49" i="5"/>
  <c r="E41" i="5"/>
  <c r="D41" i="5"/>
  <c r="E33" i="5"/>
  <c r="D33" i="5"/>
  <c r="E26" i="5"/>
  <c r="D26" i="5"/>
  <c r="E20" i="5"/>
  <c r="D20" i="5"/>
  <c r="E263" i="5" l="1"/>
  <c r="AK19" i="20"/>
  <c r="AD19" i="17"/>
  <c r="T19" i="33"/>
  <c r="BJ19" i="21"/>
  <c r="Q18" i="29"/>
  <c r="AK25" i="20"/>
  <c r="AD25" i="17"/>
  <c r="T25" i="33"/>
  <c r="BJ25" i="21"/>
  <c r="Q24" i="29"/>
  <c r="T32" i="33"/>
  <c r="BJ32" i="21"/>
  <c r="Q31" i="29"/>
  <c r="AK32" i="20"/>
  <c r="AD32" i="17"/>
  <c r="T40" i="33"/>
  <c r="BJ40" i="21"/>
  <c r="Q39" i="29"/>
  <c r="AK40" i="20"/>
  <c r="AD40" i="17"/>
  <c r="T48" i="33"/>
  <c r="BJ48" i="21"/>
  <c r="Q47" i="29"/>
  <c r="AK48" i="20"/>
  <c r="AD48" i="17"/>
  <c r="AK55" i="20"/>
  <c r="AD55" i="17"/>
  <c r="T55" i="33"/>
  <c r="BJ55" i="21"/>
  <c r="Q54" i="29"/>
  <c r="T68" i="33"/>
  <c r="BJ68" i="21"/>
  <c r="Q67" i="29"/>
  <c r="AK68" i="20"/>
  <c r="AD68" i="17"/>
  <c r="T92" i="33"/>
  <c r="BJ92" i="21"/>
  <c r="Q91" i="29"/>
  <c r="AK92" i="20"/>
  <c r="AD92" i="17"/>
  <c r="AK99" i="20"/>
  <c r="AD99" i="17"/>
  <c r="T99" i="33"/>
  <c r="BJ99" i="21"/>
  <c r="Q98" i="29"/>
  <c r="AK121" i="20"/>
  <c r="AD121" i="17"/>
  <c r="T121" i="33"/>
  <c r="BJ121" i="21"/>
  <c r="Q120" i="29"/>
  <c r="AK129" i="20"/>
  <c r="AD129" i="17"/>
  <c r="T129" i="33"/>
  <c r="BJ129" i="21"/>
  <c r="Q128" i="29"/>
  <c r="T132" i="33"/>
  <c r="BJ132" i="21"/>
  <c r="AK132" i="20"/>
  <c r="T138" i="33"/>
  <c r="BJ138" i="21"/>
  <c r="AD138" i="17"/>
  <c r="AK138" i="20"/>
  <c r="Q137" i="29"/>
  <c r="AK147" i="20"/>
  <c r="Q146" i="29"/>
  <c r="T147" i="33"/>
  <c r="BJ147" i="21"/>
  <c r="AD147" i="17"/>
  <c r="T184" i="33"/>
  <c r="BJ184" i="21"/>
  <c r="AD184" i="17"/>
  <c r="AK184" i="20"/>
  <c r="Q183" i="29"/>
  <c r="T196" i="33"/>
  <c r="BJ196" i="21"/>
  <c r="AD196" i="17"/>
  <c r="AK196" i="20"/>
  <c r="Q195" i="29"/>
  <c r="AK203" i="20"/>
  <c r="Q202" i="29"/>
  <c r="T203" i="33"/>
  <c r="BJ203" i="21"/>
  <c r="AD203" i="17"/>
  <c r="T214" i="33"/>
  <c r="BJ214" i="21"/>
  <c r="AD214" i="17"/>
  <c r="AK214" i="20"/>
  <c r="Q213" i="29"/>
  <c r="AK221" i="20"/>
  <c r="Q220" i="29"/>
  <c r="T221" i="33"/>
  <c r="BJ221" i="21"/>
  <c r="AD221" i="17"/>
  <c r="T230" i="33"/>
  <c r="BJ230" i="21"/>
  <c r="AD230" i="17"/>
  <c r="AK230" i="20"/>
  <c r="Q229" i="29"/>
  <c r="T238" i="33"/>
  <c r="BJ238" i="21"/>
  <c r="AD238" i="17"/>
  <c r="AK238" i="20"/>
  <c r="Q237" i="29"/>
  <c r="T246" i="33"/>
  <c r="BJ246" i="21"/>
  <c r="AD246" i="17"/>
  <c r="AK246" i="20"/>
  <c r="Q245" i="29"/>
  <c r="AK249" i="20"/>
  <c r="Q248" i="29"/>
  <c r="T249" i="33"/>
  <c r="BJ249" i="21"/>
  <c r="AD249" i="17"/>
  <c r="D263" i="5"/>
  <c r="Q131" i="29"/>
  <c r="AD132" i="17"/>
  <c r="AU224" i="16"/>
  <c r="AU136" i="16"/>
  <c r="AU130" i="16"/>
  <c r="AU90" i="16"/>
  <c r="AU47" i="16"/>
  <c r="AU237" i="16"/>
  <c r="AU231" i="16"/>
  <c r="AU215" i="16"/>
  <c r="AU209" i="16"/>
  <c r="AU199" i="16"/>
  <c r="AU193" i="16"/>
  <c r="AU181" i="16"/>
  <c r="AU145" i="16"/>
  <c r="AU127" i="16"/>
  <c r="AU119" i="16"/>
  <c r="AU97" i="16"/>
  <c r="AU81" i="16"/>
  <c r="AU54" i="16"/>
  <c r="AU40" i="16"/>
  <c r="AU32" i="16"/>
  <c r="AU240" i="16"/>
  <c r="AU67" i="16"/>
  <c r="AU19" i="16"/>
  <c r="AU25" i="16"/>
  <c r="F9" i="2"/>
  <c r="G9" i="2"/>
  <c r="H9" i="2"/>
  <c r="I9" i="2"/>
  <c r="J9" i="2"/>
  <c r="K9" i="2"/>
  <c r="L9" i="2"/>
  <c r="E9" i="2"/>
  <c r="D7" i="2"/>
  <c r="D8" i="2"/>
  <c r="D6" i="2"/>
  <c r="T262" i="33" l="1"/>
  <c r="BJ262" i="21"/>
  <c r="AK262" i="20"/>
  <c r="Q261" i="29"/>
  <c r="AD262" i="17"/>
  <c r="D9" i="2"/>
  <c r="F25" i="28"/>
  <c r="G25" i="28"/>
  <c r="H25" i="28"/>
  <c r="F22" i="28"/>
  <c r="G22" i="28"/>
  <c r="H22" i="28"/>
  <c r="F16" i="28"/>
  <c r="G16" i="28"/>
  <c r="H16" i="28"/>
  <c r="D29" i="28"/>
  <c r="D8" i="28"/>
  <c r="P9" i="34" s="1"/>
  <c r="D9" i="28"/>
  <c r="P10" i="34" s="1"/>
  <c r="D10" i="28"/>
  <c r="P12" i="34" s="1"/>
  <c r="D11" i="28"/>
  <c r="P19" i="34" s="1"/>
  <c r="D12" i="28"/>
  <c r="P23" i="34" s="1"/>
  <c r="D13" i="28"/>
  <c r="P27" i="34" s="1"/>
  <c r="D14" i="28"/>
  <c r="P28" i="34" s="1"/>
  <c r="D15" i="28"/>
  <c r="D17" i="28"/>
  <c r="D18" i="28"/>
  <c r="D19" i="28"/>
  <c r="D20" i="28"/>
  <c r="D21" i="28"/>
  <c r="D23" i="28"/>
  <c r="D24" i="28"/>
  <c r="D26" i="28"/>
  <c r="D27" i="28"/>
  <c r="D28" i="28"/>
  <c r="E23" i="34"/>
  <c r="F23" i="34"/>
  <c r="G23" i="34"/>
  <c r="H23" i="34"/>
  <c r="I23" i="34"/>
  <c r="J23" i="34"/>
  <c r="K23" i="34"/>
  <c r="L23" i="34"/>
  <c r="M23" i="34"/>
  <c r="N23" i="34"/>
  <c r="E19" i="34"/>
  <c r="F19" i="34"/>
  <c r="G19" i="34"/>
  <c r="H19" i="34"/>
  <c r="I19" i="34"/>
  <c r="J19" i="34"/>
  <c r="K19" i="34"/>
  <c r="L19" i="34"/>
  <c r="M19" i="34"/>
  <c r="N19" i="34"/>
  <c r="E15" i="34"/>
  <c r="E12" i="34" s="1"/>
  <c r="F15" i="34"/>
  <c r="F12" i="34" s="1"/>
  <c r="G15" i="34"/>
  <c r="G12" i="34" s="1"/>
  <c r="H15" i="34"/>
  <c r="H12" i="34" s="1"/>
  <c r="I15" i="34"/>
  <c r="I12" i="34" s="1"/>
  <c r="J15" i="34"/>
  <c r="J12" i="34" s="1"/>
  <c r="J11" i="34" s="1"/>
  <c r="J29" i="34" s="1"/>
  <c r="K15" i="34"/>
  <c r="K12" i="34" s="1"/>
  <c r="L15" i="34"/>
  <c r="L12" i="34" s="1"/>
  <c r="M15" i="34"/>
  <c r="M12" i="34" s="1"/>
  <c r="N15" i="34"/>
  <c r="N12" i="34" s="1"/>
  <c r="D11" i="34"/>
  <c r="D29" i="34" s="1"/>
  <c r="J9" i="26"/>
  <c r="J11" i="26"/>
  <c r="J12" i="26"/>
  <c r="J14" i="26"/>
  <c r="J15" i="26"/>
  <c r="J16" i="26"/>
  <c r="J17" i="26"/>
  <c r="J18" i="26"/>
  <c r="J19" i="26"/>
  <c r="J20" i="26"/>
  <c r="J21" i="26"/>
  <c r="J23" i="26"/>
  <c r="J24" i="26"/>
  <c r="J25" i="26"/>
  <c r="J26" i="26"/>
  <c r="J27" i="26"/>
  <c r="J28" i="26"/>
  <c r="J29" i="26"/>
  <c r="J31" i="26"/>
  <c r="J32" i="26"/>
  <c r="J33" i="26"/>
  <c r="J34" i="26"/>
  <c r="J35" i="26"/>
  <c r="J37" i="26"/>
  <c r="J38" i="26"/>
  <c r="J39" i="26"/>
  <c r="J40" i="26"/>
  <c r="J41" i="26"/>
  <c r="G36" i="26"/>
  <c r="H36" i="26"/>
  <c r="I36" i="26"/>
  <c r="K36" i="26"/>
  <c r="L36" i="26"/>
  <c r="M36" i="26"/>
  <c r="N36" i="26"/>
  <c r="O36" i="26"/>
  <c r="P36" i="26"/>
  <c r="F36" i="26"/>
  <c r="G30" i="26"/>
  <c r="H30" i="26"/>
  <c r="I30" i="26"/>
  <c r="K30" i="26"/>
  <c r="L30" i="26"/>
  <c r="M30" i="26"/>
  <c r="N30" i="26"/>
  <c r="O30" i="26"/>
  <c r="P30" i="26"/>
  <c r="F30" i="26"/>
  <c r="G22" i="26"/>
  <c r="H22" i="26"/>
  <c r="I22" i="26"/>
  <c r="K22" i="26"/>
  <c r="L22" i="26"/>
  <c r="M22" i="26"/>
  <c r="N22" i="26"/>
  <c r="O22" i="26"/>
  <c r="P22" i="26"/>
  <c r="F22" i="26"/>
  <c r="G13" i="26"/>
  <c r="H13" i="26"/>
  <c r="I13" i="26"/>
  <c r="K13" i="26"/>
  <c r="L13" i="26"/>
  <c r="M13" i="26"/>
  <c r="N13" i="26"/>
  <c r="O13" i="26"/>
  <c r="P13" i="26"/>
  <c r="F13" i="26"/>
  <c r="G10" i="26"/>
  <c r="H10" i="26"/>
  <c r="I10" i="26"/>
  <c r="K10" i="26"/>
  <c r="L10" i="26"/>
  <c r="M10" i="26"/>
  <c r="N10" i="26"/>
  <c r="P10" i="26"/>
  <c r="F10" i="26"/>
  <c r="J8" i="26"/>
  <c r="E9" i="26"/>
  <c r="E11" i="26"/>
  <c r="E12" i="26"/>
  <c r="D12" i="26" s="1"/>
  <c r="E14" i="26"/>
  <c r="E15" i="26"/>
  <c r="E16" i="26"/>
  <c r="E17" i="26"/>
  <c r="D17" i="26" s="1"/>
  <c r="E18" i="26"/>
  <c r="E19" i="26"/>
  <c r="E20" i="26"/>
  <c r="E21" i="26"/>
  <c r="D21" i="26" s="1"/>
  <c r="E23" i="26"/>
  <c r="D23" i="26" s="1"/>
  <c r="E24" i="26"/>
  <c r="E25" i="26"/>
  <c r="E26" i="26"/>
  <c r="D26" i="26" s="1"/>
  <c r="E27" i="26"/>
  <c r="D27" i="26" s="1"/>
  <c r="E28" i="26"/>
  <c r="E29" i="26"/>
  <c r="E31" i="26"/>
  <c r="D31" i="26" s="1"/>
  <c r="E32" i="26"/>
  <c r="E33" i="26"/>
  <c r="E34" i="26"/>
  <c r="E35" i="26"/>
  <c r="D35" i="26" s="1"/>
  <c r="E37" i="26"/>
  <c r="D37" i="26" s="1"/>
  <c r="E38" i="26"/>
  <c r="E39" i="26"/>
  <c r="E40" i="26"/>
  <c r="D40" i="26" s="1"/>
  <c r="E41" i="26"/>
  <c r="D41" i="26" s="1"/>
  <c r="E8" i="26"/>
  <c r="D39" i="26"/>
  <c r="E23" i="24"/>
  <c r="F23" i="24"/>
  <c r="F29" i="24" s="1"/>
  <c r="G23" i="24"/>
  <c r="H23" i="24"/>
  <c r="I23" i="24"/>
  <c r="J23" i="24"/>
  <c r="J29" i="24" s="1"/>
  <c r="K23" i="24"/>
  <c r="L23" i="24"/>
  <c r="L29" i="24" s="1"/>
  <c r="N23" i="24"/>
  <c r="N29" i="24" s="1"/>
  <c r="D23" i="24"/>
  <c r="H29" i="24"/>
  <c r="H42" i="26" l="1"/>
  <c r="N11" i="34"/>
  <c r="G42" i="26"/>
  <c r="D38" i="26"/>
  <c r="D33" i="26"/>
  <c r="D28" i="26"/>
  <c r="D24" i="26"/>
  <c r="D19" i="26"/>
  <c r="D15" i="26"/>
  <c r="D9" i="26"/>
  <c r="N42" i="26"/>
  <c r="M42" i="26"/>
  <c r="L42" i="26"/>
  <c r="M11" i="34"/>
  <c r="M29" i="34" s="1"/>
  <c r="K11" i="28"/>
  <c r="J12" i="28"/>
  <c r="O42" i="26"/>
  <c r="D29" i="26"/>
  <c r="I42" i="26"/>
  <c r="E11" i="34"/>
  <c r="E29" i="34" s="1"/>
  <c r="L11" i="34"/>
  <c r="L29" i="34" s="1"/>
  <c r="D25" i="26"/>
  <c r="D8" i="26"/>
  <c r="H11" i="34"/>
  <c r="H29" i="34" s="1"/>
  <c r="J11" i="28"/>
  <c r="H6" i="28"/>
  <c r="K12" i="28"/>
  <c r="F42" i="26"/>
  <c r="E22" i="26"/>
  <c r="P42" i="26"/>
  <c r="D11" i="26"/>
  <c r="J10" i="26"/>
  <c r="J13" i="26"/>
  <c r="J22" i="26"/>
  <c r="J30" i="26"/>
  <c r="J36" i="26"/>
  <c r="J10" i="28"/>
  <c r="K10" i="28"/>
  <c r="D29" i="24"/>
  <c r="K29" i="24"/>
  <c r="I29" i="24"/>
  <c r="G29" i="24"/>
  <c r="E29" i="24"/>
  <c r="G6" i="28"/>
  <c r="D22" i="28"/>
  <c r="F6" i="28"/>
  <c r="I11" i="34"/>
  <c r="I29" i="34" s="1"/>
  <c r="F11" i="34"/>
  <c r="F29" i="34" s="1"/>
  <c r="G11" i="34"/>
  <c r="G29" i="34" s="1"/>
  <c r="K11" i="34"/>
  <c r="K29" i="34" s="1"/>
  <c r="N29" i="34"/>
  <c r="E10" i="26"/>
  <c r="E13" i="26"/>
  <c r="E30" i="26"/>
  <c r="E36" i="26"/>
  <c r="K42" i="26"/>
  <c r="D34" i="26"/>
  <c r="D32" i="26"/>
  <c r="D20" i="26"/>
  <c r="D18" i="26"/>
  <c r="D16" i="26"/>
  <c r="D14" i="26"/>
  <c r="D16" i="28"/>
  <c r="D25" i="28"/>
  <c r="J42" i="26" l="1"/>
  <c r="E42" i="26"/>
  <c r="D30" i="26"/>
  <c r="D13" i="26"/>
  <c r="D36" i="26"/>
  <c r="D6" i="28"/>
  <c r="D10" i="26"/>
  <c r="D22" i="26"/>
  <c r="K7" i="28"/>
  <c r="J7" i="28"/>
  <c r="D42" i="26"/>
  <c r="S9" i="33"/>
  <c r="S10" i="33"/>
  <c r="S11" i="33"/>
  <c r="S12" i="33"/>
  <c r="S13" i="33"/>
  <c r="S14" i="33"/>
  <c r="S15" i="33"/>
  <c r="S16" i="33"/>
  <c r="S17" i="33"/>
  <c r="S18" i="33"/>
  <c r="S20" i="33"/>
  <c r="S21" i="33"/>
  <c r="S22" i="33"/>
  <c r="S23" i="33"/>
  <c r="S24" i="33"/>
  <c r="S26" i="33"/>
  <c r="S27" i="33"/>
  <c r="S28" i="33"/>
  <c r="S29" i="33"/>
  <c r="S30" i="33"/>
  <c r="S31" i="33"/>
  <c r="S33" i="33"/>
  <c r="S34" i="33"/>
  <c r="S35" i="33"/>
  <c r="S36" i="33"/>
  <c r="S37" i="33"/>
  <c r="S38" i="33"/>
  <c r="S39" i="33"/>
  <c r="S41" i="33"/>
  <c r="S42" i="33"/>
  <c r="S43" i="33"/>
  <c r="S44" i="33"/>
  <c r="S45" i="33"/>
  <c r="S46" i="33"/>
  <c r="S48" i="33"/>
  <c r="S49" i="33"/>
  <c r="S50" i="33"/>
  <c r="S51" i="33"/>
  <c r="S52" i="33"/>
  <c r="S53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8" i="33"/>
  <c r="S69" i="33"/>
  <c r="S70" i="33"/>
  <c r="S71" i="33"/>
  <c r="S72" i="33"/>
  <c r="S73" i="33"/>
  <c r="S74" i="33"/>
  <c r="S75" i="33"/>
  <c r="S76" i="33"/>
  <c r="S77" i="33"/>
  <c r="S78" i="33"/>
  <c r="S79" i="33"/>
  <c r="S80" i="33"/>
  <c r="S82" i="33"/>
  <c r="S83" i="33"/>
  <c r="S84" i="33"/>
  <c r="S85" i="33"/>
  <c r="S86" i="33"/>
  <c r="S87" i="33"/>
  <c r="S88" i="33"/>
  <c r="S89" i="33"/>
  <c r="S91" i="33"/>
  <c r="S92" i="33"/>
  <c r="S93" i="33"/>
  <c r="S94" i="33"/>
  <c r="S95" i="33"/>
  <c r="S96" i="33"/>
  <c r="S98" i="33"/>
  <c r="S99" i="33"/>
  <c r="S100" i="33"/>
  <c r="S101" i="33"/>
  <c r="S102" i="33"/>
  <c r="S103" i="33"/>
  <c r="S104" i="33"/>
  <c r="S105" i="33"/>
  <c r="S106" i="33"/>
  <c r="S107" i="33"/>
  <c r="S108" i="33"/>
  <c r="S109" i="33"/>
  <c r="S110" i="33"/>
  <c r="S111" i="33"/>
  <c r="S112" i="33"/>
  <c r="S113" i="33"/>
  <c r="S114" i="33"/>
  <c r="S115" i="33"/>
  <c r="S116" i="33"/>
  <c r="S117" i="33"/>
  <c r="S118" i="33"/>
  <c r="S120" i="33"/>
  <c r="S121" i="33"/>
  <c r="S122" i="33"/>
  <c r="S123" i="33"/>
  <c r="S124" i="33"/>
  <c r="S125" i="33"/>
  <c r="S126" i="33"/>
  <c r="S128" i="33"/>
  <c r="S129" i="33"/>
  <c r="S131" i="33"/>
  <c r="S132" i="33"/>
  <c r="S133" i="33"/>
  <c r="S134" i="33"/>
  <c r="S135" i="33"/>
  <c r="S137" i="33"/>
  <c r="S138" i="33"/>
  <c r="S139" i="33"/>
  <c r="S140" i="33"/>
  <c r="S141" i="33"/>
  <c r="S142" i="33"/>
  <c r="S143" i="33"/>
  <c r="S144" i="33"/>
  <c r="S146" i="33"/>
  <c r="S147" i="33"/>
  <c r="S148" i="33"/>
  <c r="S149" i="33"/>
  <c r="S150" i="33"/>
  <c r="S151" i="33"/>
  <c r="S152" i="33"/>
  <c r="S153" i="33"/>
  <c r="S154" i="33"/>
  <c r="S155" i="33"/>
  <c r="S156" i="33"/>
  <c r="S157" i="33"/>
  <c r="S158" i="33"/>
  <c r="S159" i="33"/>
  <c r="S160" i="33"/>
  <c r="S161" i="33"/>
  <c r="S162" i="33"/>
  <c r="S163" i="33"/>
  <c r="S164" i="33"/>
  <c r="S165" i="33"/>
  <c r="S166" i="33"/>
  <c r="S167" i="33"/>
  <c r="S168" i="33"/>
  <c r="S169" i="33"/>
  <c r="S170" i="33"/>
  <c r="S171" i="33"/>
  <c r="S172" i="33"/>
  <c r="S173" i="33"/>
  <c r="S174" i="33"/>
  <c r="S175" i="33"/>
  <c r="S176" i="33"/>
  <c r="S177" i="33"/>
  <c r="S178" i="33"/>
  <c r="S179" i="33"/>
  <c r="S180" i="33"/>
  <c r="S182" i="33"/>
  <c r="S183" i="33"/>
  <c r="S184" i="33"/>
  <c r="S185" i="33"/>
  <c r="S186" i="33"/>
  <c r="S187" i="33"/>
  <c r="S188" i="33"/>
  <c r="S189" i="33"/>
  <c r="S190" i="33"/>
  <c r="S191" i="33"/>
  <c r="S192" i="33"/>
  <c r="S194" i="33"/>
  <c r="S195" i="33"/>
  <c r="S196" i="33"/>
  <c r="S197" i="33"/>
  <c r="S198" i="33"/>
  <c r="S200" i="33"/>
  <c r="S201" i="33"/>
  <c r="S202" i="33"/>
  <c r="S203" i="33"/>
  <c r="S204" i="33"/>
  <c r="S205" i="33"/>
  <c r="S206" i="33"/>
  <c r="S207" i="33"/>
  <c r="S208" i="33"/>
  <c r="S210" i="33"/>
  <c r="S211" i="33"/>
  <c r="S212" i="33"/>
  <c r="S213" i="33"/>
  <c r="S214" i="33"/>
  <c r="S216" i="33"/>
  <c r="S217" i="33"/>
  <c r="S218" i="33"/>
  <c r="S219" i="33"/>
  <c r="S220" i="33"/>
  <c r="S221" i="33"/>
  <c r="S222" i="33"/>
  <c r="S223" i="33"/>
  <c r="S225" i="33"/>
  <c r="S226" i="33"/>
  <c r="S227" i="33"/>
  <c r="S228" i="33"/>
  <c r="S229" i="33"/>
  <c r="S230" i="33"/>
  <c r="S232" i="33"/>
  <c r="S233" i="33"/>
  <c r="S234" i="33"/>
  <c r="S235" i="33"/>
  <c r="S236" i="33"/>
  <c r="S238" i="33"/>
  <c r="S239" i="33"/>
  <c r="S241" i="33"/>
  <c r="S242" i="33"/>
  <c r="S243" i="33"/>
  <c r="S244" i="33"/>
  <c r="S245" i="33"/>
  <c r="S246" i="33"/>
  <c r="S247" i="33"/>
  <c r="S248" i="33"/>
  <c r="S249" i="33"/>
  <c r="S240" i="33"/>
  <c r="S237" i="33"/>
  <c r="S231" i="33"/>
  <c r="S224" i="33"/>
  <c r="S215" i="33"/>
  <c r="S209" i="33"/>
  <c r="S199" i="33"/>
  <c r="S193" i="33"/>
  <c r="S181" i="33"/>
  <c r="S145" i="33"/>
  <c r="S136" i="33"/>
  <c r="S130" i="33"/>
  <c r="S127" i="33"/>
  <c r="S119" i="33"/>
  <c r="S97" i="33"/>
  <c r="S90" i="33"/>
  <c r="S81" i="33"/>
  <c r="S67" i="33"/>
  <c r="S54" i="33"/>
  <c r="S47" i="33"/>
  <c r="S40" i="33"/>
  <c r="S32" i="33"/>
  <c r="S25" i="33"/>
  <c r="S19" i="33"/>
  <c r="BI8" i="16"/>
  <c r="F10" i="5"/>
  <c r="F11" i="5"/>
  <c r="F12" i="5"/>
  <c r="F13" i="5"/>
  <c r="F14" i="5"/>
  <c r="F15" i="5"/>
  <c r="F16" i="5"/>
  <c r="F17" i="5"/>
  <c r="F18" i="5"/>
  <c r="F19" i="5"/>
  <c r="F21" i="5"/>
  <c r="F22" i="5"/>
  <c r="F23" i="5"/>
  <c r="F24" i="5"/>
  <c r="F25" i="5"/>
  <c r="F27" i="5"/>
  <c r="F28" i="5"/>
  <c r="F29" i="5"/>
  <c r="F30" i="5"/>
  <c r="F31" i="5"/>
  <c r="F32" i="5"/>
  <c r="F34" i="5"/>
  <c r="F35" i="5"/>
  <c r="F36" i="5"/>
  <c r="F37" i="5"/>
  <c r="F38" i="5"/>
  <c r="F39" i="5"/>
  <c r="F40" i="5"/>
  <c r="F42" i="5"/>
  <c r="F43" i="5"/>
  <c r="F44" i="5"/>
  <c r="F46" i="5"/>
  <c r="F47" i="5"/>
  <c r="F48" i="5"/>
  <c r="F50" i="5"/>
  <c r="F51" i="5"/>
  <c r="F52" i="5"/>
  <c r="F53" i="5"/>
  <c r="F54" i="5"/>
  <c r="F55" i="5"/>
  <c r="F57" i="5"/>
  <c r="F58" i="5"/>
  <c r="F59" i="5"/>
  <c r="F60" i="5"/>
  <c r="F61" i="5"/>
  <c r="F62" i="5"/>
  <c r="F63" i="5"/>
  <c r="F64" i="5"/>
  <c r="F65" i="5"/>
  <c r="F66" i="5"/>
  <c r="F67" i="5"/>
  <c r="F68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4" i="5"/>
  <c r="F85" i="5"/>
  <c r="F87" i="5"/>
  <c r="F88" i="5"/>
  <c r="F89" i="5"/>
  <c r="F90" i="5"/>
  <c r="F91" i="5"/>
  <c r="F92" i="5"/>
  <c r="F94" i="5"/>
  <c r="F95" i="5"/>
  <c r="F96" i="5"/>
  <c r="F97" i="5"/>
  <c r="F98" i="5"/>
  <c r="F99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3" i="5"/>
  <c r="F124" i="5"/>
  <c r="F125" i="5"/>
  <c r="F126" i="5"/>
  <c r="F127" i="5"/>
  <c r="F128" i="5"/>
  <c r="F129" i="5"/>
  <c r="F131" i="5"/>
  <c r="F132" i="5"/>
  <c r="F134" i="5"/>
  <c r="F135" i="5"/>
  <c r="F136" i="5"/>
  <c r="F137" i="5"/>
  <c r="F138" i="5"/>
  <c r="F140" i="5"/>
  <c r="F141" i="5"/>
  <c r="F142" i="5"/>
  <c r="F143" i="5"/>
  <c r="F144" i="5"/>
  <c r="F145" i="5"/>
  <c r="F146" i="5"/>
  <c r="F147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6" i="5"/>
  <c r="F187" i="5"/>
  <c r="F188" i="5"/>
  <c r="F189" i="5"/>
  <c r="F190" i="5"/>
  <c r="F191" i="5"/>
  <c r="F192" i="5"/>
  <c r="F193" i="5"/>
  <c r="F194" i="5"/>
  <c r="F195" i="5"/>
  <c r="F196" i="5"/>
  <c r="F198" i="5"/>
  <c r="F199" i="5"/>
  <c r="F200" i="5"/>
  <c r="F201" i="5"/>
  <c r="F203" i="5"/>
  <c r="F205" i="5"/>
  <c r="F206" i="5"/>
  <c r="F207" i="5"/>
  <c r="F208" i="5"/>
  <c r="F209" i="5"/>
  <c r="F211" i="5"/>
  <c r="F212" i="5"/>
  <c r="F213" i="5"/>
  <c r="F214" i="5"/>
  <c r="F216" i="5"/>
  <c r="F217" i="5"/>
  <c r="F219" i="5"/>
  <c r="F220" i="5"/>
  <c r="F221" i="5"/>
  <c r="F223" i="5"/>
  <c r="F224" i="5"/>
  <c r="F225" i="5"/>
  <c r="F226" i="5"/>
  <c r="F227" i="5"/>
  <c r="F228" i="5"/>
  <c r="F229" i="5"/>
  <c r="F230" i="5"/>
  <c r="F232" i="5"/>
  <c r="F234" i="5"/>
  <c r="F235" i="5"/>
  <c r="F236" i="5"/>
  <c r="F237" i="5"/>
  <c r="F238" i="5"/>
  <c r="F240" i="5"/>
  <c r="F241" i="5"/>
  <c r="F242" i="5"/>
  <c r="F243" i="5"/>
  <c r="F246" i="5"/>
  <c r="F248" i="5"/>
  <c r="F249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P7" i="29"/>
  <c r="H239" i="5"/>
  <c r="E238" i="16" s="1"/>
  <c r="D238" i="16" s="1"/>
  <c r="I239" i="5"/>
  <c r="AJ238" i="16" s="1"/>
  <c r="G250" i="5"/>
  <c r="H250" i="5"/>
  <c r="E249" i="16" s="1"/>
  <c r="D249" i="16" s="1"/>
  <c r="I250" i="5"/>
  <c r="AJ249" i="16" s="1"/>
  <c r="J250" i="5"/>
  <c r="AK249" i="16" s="1"/>
  <c r="K250" i="5"/>
  <c r="AL249" i="16" s="1"/>
  <c r="L250" i="5"/>
  <c r="M250" i="5"/>
  <c r="N250" i="5"/>
  <c r="O250" i="5"/>
  <c r="P250" i="5"/>
  <c r="R250" i="5"/>
  <c r="S250" i="5"/>
  <c r="T250" i="5"/>
  <c r="U250" i="5"/>
  <c r="V250" i="5"/>
  <c r="W250" i="5"/>
  <c r="X250" i="5"/>
  <c r="G247" i="5"/>
  <c r="H247" i="5"/>
  <c r="E246" i="16" s="1"/>
  <c r="D246" i="16" s="1"/>
  <c r="I247" i="5"/>
  <c r="AJ246" i="16" s="1"/>
  <c r="J247" i="5"/>
  <c r="AK246" i="16" s="1"/>
  <c r="K247" i="5"/>
  <c r="AL246" i="16" s="1"/>
  <c r="L247" i="5"/>
  <c r="M247" i="5"/>
  <c r="N247" i="5"/>
  <c r="O247" i="5"/>
  <c r="P247" i="5"/>
  <c r="R247" i="5"/>
  <c r="S247" i="5"/>
  <c r="T247" i="5"/>
  <c r="U247" i="5"/>
  <c r="V247" i="5"/>
  <c r="W247" i="5"/>
  <c r="X247" i="5"/>
  <c r="G239" i="5"/>
  <c r="J239" i="5"/>
  <c r="AK238" i="16" s="1"/>
  <c r="K239" i="5"/>
  <c r="AL238" i="16" s="1"/>
  <c r="L239" i="5"/>
  <c r="M239" i="5"/>
  <c r="N239" i="5"/>
  <c r="O239" i="5"/>
  <c r="P239" i="5"/>
  <c r="R239" i="5"/>
  <c r="S239" i="5"/>
  <c r="T239" i="5"/>
  <c r="U239" i="5"/>
  <c r="V239" i="5"/>
  <c r="W239" i="5"/>
  <c r="X239" i="5"/>
  <c r="G231" i="5"/>
  <c r="H231" i="5"/>
  <c r="E230" i="16" s="1"/>
  <c r="D230" i="16" s="1"/>
  <c r="I231" i="5"/>
  <c r="AJ230" i="16" s="1"/>
  <c r="J231" i="5"/>
  <c r="AK230" i="16" s="1"/>
  <c r="K231" i="5"/>
  <c r="AL230" i="16" s="1"/>
  <c r="L231" i="5"/>
  <c r="M231" i="5"/>
  <c r="N231" i="5"/>
  <c r="O231" i="5"/>
  <c r="P231" i="5"/>
  <c r="R231" i="5"/>
  <c r="S231" i="5"/>
  <c r="T231" i="5"/>
  <c r="U231" i="5"/>
  <c r="V231" i="5"/>
  <c r="W231" i="5"/>
  <c r="X231" i="5"/>
  <c r="G222" i="5"/>
  <c r="H222" i="5"/>
  <c r="E221" i="16" s="1"/>
  <c r="D221" i="16" s="1"/>
  <c r="I222" i="5"/>
  <c r="AJ221" i="16" s="1"/>
  <c r="J222" i="5"/>
  <c r="AK221" i="16" s="1"/>
  <c r="K222" i="5"/>
  <c r="AL221" i="16" s="1"/>
  <c r="L222" i="5"/>
  <c r="M222" i="5"/>
  <c r="N222" i="5"/>
  <c r="O222" i="5"/>
  <c r="P222" i="5"/>
  <c r="R222" i="5"/>
  <c r="S222" i="5"/>
  <c r="T222" i="5"/>
  <c r="U222" i="5"/>
  <c r="V222" i="5"/>
  <c r="W222" i="5"/>
  <c r="X222" i="5"/>
  <c r="G215" i="5"/>
  <c r="H215" i="5"/>
  <c r="E214" i="16" s="1"/>
  <c r="D214" i="16" s="1"/>
  <c r="I215" i="5"/>
  <c r="AJ214" i="16" s="1"/>
  <c r="J215" i="5"/>
  <c r="AK214" i="16" s="1"/>
  <c r="K215" i="5"/>
  <c r="AL214" i="16" s="1"/>
  <c r="L215" i="5"/>
  <c r="M215" i="5"/>
  <c r="N215" i="5"/>
  <c r="O215" i="5"/>
  <c r="P215" i="5"/>
  <c r="R215" i="5"/>
  <c r="S215" i="5"/>
  <c r="T215" i="5"/>
  <c r="U215" i="5"/>
  <c r="V215" i="5"/>
  <c r="W215" i="5"/>
  <c r="X215" i="5"/>
  <c r="G204" i="5"/>
  <c r="H204" i="5"/>
  <c r="E203" i="16" s="1"/>
  <c r="D203" i="16" s="1"/>
  <c r="I204" i="5"/>
  <c r="AJ203" i="16" s="1"/>
  <c r="J204" i="5"/>
  <c r="AK203" i="16" s="1"/>
  <c r="K204" i="5"/>
  <c r="AL203" i="16" s="1"/>
  <c r="L204" i="5"/>
  <c r="M204" i="5"/>
  <c r="N204" i="5"/>
  <c r="O204" i="5"/>
  <c r="P204" i="5"/>
  <c r="R204" i="5"/>
  <c r="S204" i="5"/>
  <c r="T204" i="5"/>
  <c r="U204" i="5"/>
  <c r="V204" i="5"/>
  <c r="W204" i="5"/>
  <c r="X204" i="5"/>
  <c r="G197" i="5"/>
  <c r="H197" i="5"/>
  <c r="E196" i="16" s="1"/>
  <c r="D196" i="16" s="1"/>
  <c r="I197" i="5"/>
  <c r="AJ196" i="16" s="1"/>
  <c r="J197" i="5"/>
  <c r="AK196" i="16" s="1"/>
  <c r="K197" i="5"/>
  <c r="AL196" i="16" s="1"/>
  <c r="L197" i="5"/>
  <c r="M197" i="5"/>
  <c r="N197" i="5"/>
  <c r="O197" i="5"/>
  <c r="P197" i="5"/>
  <c r="R197" i="5"/>
  <c r="S197" i="5"/>
  <c r="T197" i="5"/>
  <c r="U197" i="5"/>
  <c r="V197" i="5"/>
  <c r="W197" i="5"/>
  <c r="X197" i="5"/>
  <c r="G185" i="5"/>
  <c r="H185" i="5"/>
  <c r="E184" i="16" s="1"/>
  <c r="D184" i="16" s="1"/>
  <c r="I185" i="5"/>
  <c r="AJ184" i="16" s="1"/>
  <c r="J185" i="5"/>
  <c r="AK184" i="16" s="1"/>
  <c r="K185" i="5"/>
  <c r="AL184" i="16" s="1"/>
  <c r="L185" i="5"/>
  <c r="M185" i="5"/>
  <c r="N185" i="5"/>
  <c r="O185" i="5"/>
  <c r="P185" i="5"/>
  <c r="R185" i="5"/>
  <c r="S185" i="5"/>
  <c r="T185" i="5"/>
  <c r="U185" i="5"/>
  <c r="V185" i="5"/>
  <c r="W185" i="5"/>
  <c r="X185" i="5"/>
  <c r="G148" i="5"/>
  <c r="H148" i="5"/>
  <c r="E147" i="16" s="1"/>
  <c r="D147" i="16" s="1"/>
  <c r="I148" i="5"/>
  <c r="AJ147" i="16" s="1"/>
  <c r="J148" i="5"/>
  <c r="AK147" i="16" s="1"/>
  <c r="K148" i="5"/>
  <c r="AL147" i="16" s="1"/>
  <c r="L148" i="5"/>
  <c r="M148" i="5"/>
  <c r="N148" i="5"/>
  <c r="O148" i="5"/>
  <c r="P148" i="5"/>
  <c r="R148" i="5"/>
  <c r="S148" i="5"/>
  <c r="T148" i="5"/>
  <c r="U148" i="5"/>
  <c r="V148" i="5"/>
  <c r="W148" i="5"/>
  <c r="X148" i="5"/>
  <c r="G139" i="5"/>
  <c r="H139" i="5"/>
  <c r="E138" i="16" s="1"/>
  <c r="D138" i="16" s="1"/>
  <c r="I139" i="5"/>
  <c r="AJ138" i="16" s="1"/>
  <c r="J139" i="5"/>
  <c r="AK138" i="16" s="1"/>
  <c r="K139" i="5"/>
  <c r="AL138" i="16" s="1"/>
  <c r="L139" i="5"/>
  <c r="M139" i="5"/>
  <c r="N139" i="5"/>
  <c r="O139" i="5"/>
  <c r="P139" i="5"/>
  <c r="R139" i="5"/>
  <c r="S139" i="5"/>
  <c r="T139" i="5"/>
  <c r="U139" i="5"/>
  <c r="V139" i="5"/>
  <c r="W139" i="5"/>
  <c r="X139" i="5"/>
  <c r="G133" i="5"/>
  <c r="H133" i="5"/>
  <c r="E132" i="16" s="1"/>
  <c r="D132" i="16" s="1"/>
  <c r="I133" i="5"/>
  <c r="AJ132" i="16" s="1"/>
  <c r="J133" i="5"/>
  <c r="AK132" i="16" s="1"/>
  <c r="K133" i="5"/>
  <c r="AL132" i="16" s="1"/>
  <c r="L133" i="5"/>
  <c r="M133" i="5"/>
  <c r="N133" i="5"/>
  <c r="O133" i="5"/>
  <c r="P133" i="5"/>
  <c r="R133" i="5"/>
  <c r="S133" i="5"/>
  <c r="T133" i="5"/>
  <c r="U133" i="5"/>
  <c r="V133" i="5"/>
  <c r="W133" i="5"/>
  <c r="X133" i="5"/>
  <c r="G130" i="5"/>
  <c r="H130" i="5"/>
  <c r="E129" i="16" s="1"/>
  <c r="D129" i="16" s="1"/>
  <c r="I130" i="5"/>
  <c r="AJ129" i="16" s="1"/>
  <c r="J130" i="5"/>
  <c r="AK129" i="16" s="1"/>
  <c r="K130" i="5"/>
  <c r="AL129" i="16" s="1"/>
  <c r="L130" i="5"/>
  <c r="M130" i="5"/>
  <c r="N130" i="5"/>
  <c r="O130" i="5"/>
  <c r="P130" i="5"/>
  <c r="R130" i="5"/>
  <c r="S130" i="5"/>
  <c r="T130" i="5"/>
  <c r="U130" i="5"/>
  <c r="V130" i="5"/>
  <c r="W130" i="5"/>
  <c r="X130" i="5"/>
  <c r="G122" i="5"/>
  <c r="H122" i="5"/>
  <c r="E121" i="16" s="1"/>
  <c r="D121" i="16" s="1"/>
  <c r="I122" i="5"/>
  <c r="AJ121" i="16" s="1"/>
  <c r="J122" i="5"/>
  <c r="AK121" i="16" s="1"/>
  <c r="K122" i="5"/>
  <c r="AL121" i="16" s="1"/>
  <c r="L122" i="5"/>
  <c r="M122" i="5"/>
  <c r="N122" i="5"/>
  <c r="O122" i="5"/>
  <c r="P122" i="5"/>
  <c r="R122" i="5"/>
  <c r="S122" i="5"/>
  <c r="T122" i="5"/>
  <c r="U122" i="5"/>
  <c r="V122" i="5"/>
  <c r="W122" i="5"/>
  <c r="X122" i="5"/>
  <c r="G100" i="5"/>
  <c r="H100" i="5"/>
  <c r="E99" i="16" s="1"/>
  <c r="D99" i="16" s="1"/>
  <c r="I100" i="5"/>
  <c r="AJ99" i="16" s="1"/>
  <c r="J100" i="5"/>
  <c r="AK99" i="16" s="1"/>
  <c r="K100" i="5"/>
  <c r="AL99" i="16" s="1"/>
  <c r="L100" i="5"/>
  <c r="M100" i="5"/>
  <c r="N100" i="5"/>
  <c r="O100" i="5"/>
  <c r="P100" i="5"/>
  <c r="R100" i="5"/>
  <c r="S100" i="5"/>
  <c r="T100" i="5"/>
  <c r="U100" i="5"/>
  <c r="V100" i="5"/>
  <c r="W100" i="5"/>
  <c r="X100" i="5"/>
  <c r="E92" i="16"/>
  <c r="D92" i="16" s="1"/>
  <c r="AJ92" i="16"/>
  <c r="AK92" i="16"/>
  <c r="AL92" i="16"/>
  <c r="R93" i="5"/>
  <c r="S93" i="5"/>
  <c r="T93" i="5"/>
  <c r="U93" i="5"/>
  <c r="V93" i="5"/>
  <c r="W93" i="5"/>
  <c r="X93" i="5"/>
  <c r="G69" i="5"/>
  <c r="H69" i="5"/>
  <c r="E68" i="16" s="1"/>
  <c r="D68" i="16" s="1"/>
  <c r="I69" i="5"/>
  <c r="AJ68" i="16" s="1"/>
  <c r="J69" i="5"/>
  <c r="AK68" i="16" s="1"/>
  <c r="K69" i="5"/>
  <c r="AL68" i="16" s="1"/>
  <c r="L69" i="5"/>
  <c r="M69" i="5"/>
  <c r="N69" i="5"/>
  <c r="O69" i="5"/>
  <c r="P69" i="5"/>
  <c r="R69" i="5"/>
  <c r="S69" i="5"/>
  <c r="T69" i="5"/>
  <c r="U69" i="5"/>
  <c r="V69" i="5"/>
  <c r="W69" i="5"/>
  <c r="X69" i="5"/>
  <c r="G56" i="5"/>
  <c r="H56" i="5"/>
  <c r="E55" i="16" s="1"/>
  <c r="D55" i="16" s="1"/>
  <c r="I56" i="5"/>
  <c r="AJ55" i="16" s="1"/>
  <c r="J56" i="5"/>
  <c r="AK55" i="16" s="1"/>
  <c r="K56" i="5"/>
  <c r="AL55" i="16" s="1"/>
  <c r="L56" i="5"/>
  <c r="M56" i="5"/>
  <c r="N56" i="5"/>
  <c r="O56" i="5"/>
  <c r="P56" i="5"/>
  <c r="R56" i="5"/>
  <c r="S56" i="5"/>
  <c r="T56" i="5"/>
  <c r="U56" i="5"/>
  <c r="V56" i="5"/>
  <c r="W56" i="5"/>
  <c r="X56" i="5"/>
  <c r="G49" i="5"/>
  <c r="H49" i="5"/>
  <c r="E48" i="16" s="1"/>
  <c r="D48" i="16" s="1"/>
  <c r="I49" i="5"/>
  <c r="AJ48" i="16" s="1"/>
  <c r="J49" i="5"/>
  <c r="AK48" i="16" s="1"/>
  <c r="K49" i="5"/>
  <c r="AL48" i="16" s="1"/>
  <c r="L49" i="5"/>
  <c r="M49" i="5"/>
  <c r="N49" i="5"/>
  <c r="O49" i="5"/>
  <c r="P49" i="5"/>
  <c r="R49" i="5"/>
  <c r="S49" i="5"/>
  <c r="T49" i="5"/>
  <c r="U49" i="5"/>
  <c r="V49" i="5"/>
  <c r="W49" i="5"/>
  <c r="X49" i="5"/>
  <c r="G41" i="5"/>
  <c r="H41" i="5"/>
  <c r="E40" i="16" s="1"/>
  <c r="D40" i="16" s="1"/>
  <c r="I41" i="5"/>
  <c r="AJ40" i="16" s="1"/>
  <c r="J41" i="5"/>
  <c r="AK40" i="16" s="1"/>
  <c r="K41" i="5"/>
  <c r="AL40" i="16" s="1"/>
  <c r="L41" i="5"/>
  <c r="M41" i="5"/>
  <c r="N41" i="5"/>
  <c r="O41" i="5"/>
  <c r="P41" i="5"/>
  <c r="R41" i="5"/>
  <c r="S41" i="5"/>
  <c r="T41" i="5"/>
  <c r="U41" i="5"/>
  <c r="V41" i="5"/>
  <c r="W41" i="5"/>
  <c r="X41" i="5"/>
  <c r="G33" i="5"/>
  <c r="H33" i="5"/>
  <c r="E32" i="16" s="1"/>
  <c r="D32" i="16" s="1"/>
  <c r="I33" i="5"/>
  <c r="AJ32" i="16" s="1"/>
  <c r="J33" i="5"/>
  <c r="AK32" i="16" s="1"/>
  <c r="K33" i="5"/>
  <c r="AL32" i="16" s="1"/>
  <c r="L33" i="5"/>
  <c r="M33" i="5"/>
  <c r="N33" i="5"/>
  <c r="O33" i="5"/>
  <c r="P33" i="5"/>
  <c r="R33" i="5"/>
  <c r="S33" i="5"/>
  <c r="T33" i="5"/>
  <c r="U33" i="5"/>
  <c r="V33" i="5"/>
  <c r="W33" i="5"/>
  <c r="X33" i="5"/>
  <c r="G26" i="5"/>
  <c r="H26" i="5"/>
  <c r="E25" i="16" s="1"/>
  <c r="D25" i="16" s="1"/>
  <c r="I26" i="5"/>
  <c r="AJ25" i="16" s="1"/>
  <c r="J26" i="5"/>
  <c r="AK25" i="16" s="1"/>
  <c r="K26" i="5"/>
  <c r="AL25" i="16" s="1"/>
  <c r="L26" i="5"/>
  <c r="M26" i="5"/>
  <c r="N26" i="5"/>
  <c r="O26" i="5"/>
  <c r="P26" i="5"/>
  <c r="R26" i="5"/>
  <c r="S26" i="5"/>
  <c r="T26" i="5"/>
  <c r="U26" i="5"/>
  <c r="V26" i="5"/>
  <c r="W26" i="5"/>
  <c r="X26" i="5"/>
  <c r="G20" i="5"/>
  <c r="H20" i="5"/>
  <c r="I20" i="5"/>
  <c r="AJ19" i="16" s="1"/>
  <c r="J20" i="5"/>
  <c r="AK19" i="16" s="1"/>
  <c r="K20" i="5"/>
  <c r="L20" i="5"/>
  <c r="M20" i="5"/>
  <c r="N20" i="5"/>
  <c r="O20" i="5"/>
  <c r="P20" i="5"/>
  <c r="R20" i="5"/>
  <c r="S20" i="5"/>
  <c r="T20" i="5"/>
  <c r="U20" i="5"/>
  <c r="V20" i="5"/>
  <c r="W20" i="5"/>
  <c r="X20" i="5"/>
  <c r="AQ10" i="16"/>
  <c r="AP10" i="16"/>
  <c r="AQ9" i="16"/>
  <c r="AP9" i="16"/>
  <c r="AQ8" i="16"/>
  <c r="T263" i="5" l="1"/>
  <c r="O263" i="5"/>
  <c r="M263" i="5"/>
  <c r="R263" i="5"/>
  <c r="G263" i="5"/>
  <c r="X263" i="5"/>
  <c r="K263" i="5"/>
  <c r="AL262" i="16" s="1"/>
  <c r="AL19" i="16"/>
  <c r="AG261" i="16"/>
  <c r="P260" i="29"/>
  <c r="AC261" i="17"/>
  <c r="AG248" i="16"/>
  <c r="P247" i="29"/>
  <c r="AC248" i="17"/>
  <c r="AG245" i="16"/>
  <c r="P244" i="29"/>
  <c r="AC245" i="17"/>
  <c r="AG241" i="16"/>
  <c r="AC241" i="17"/>
  <c r="P240" i="29"/>
  <c r="AG239" i="16"/>
  <c r="P238" i="29"/>
  <c r="AC239" i="17"/>
  <c r="AG236" i="16"/>
  <c r="P235" i="29"/>
  <c r="AC236" i="17"/>
  <c r="AG234" i="16"/>
  <c r="P233" i="29"/>
  <c r="AC234" i="17"/>
  <c r="AG231" i="16"/>
  <c r="AC231" i="17"/>
  <c r="P230" i="29"/>
  <c r="AG228" i="16"/>
  <c r="P227" i="29"/>
  <c r="AC228" i="17"/>
  <c r="AG226" i="16"/>
  <c r="P225" i="29"/>
  <c r="AC226" i="17"/>
  <c r="AG224" i="16"/>
  <c r="P223" i="29"/>
  <c r="AC224" i="17"/>
  <c r="AG222" i="16"/>
  <c r="P221" i="29"/>
  <c r="AC222" i="17"/>
  <c r="AG219" i="16"/>
  <c r="AC219" i="17"/>
  <c r="P218" i="29"/>
  <c r="AG216" i="16"/>
  <c r="P215" i="29"/>
  <c r="AC216" i="17"/>
  <c r="AG213" i="16"/>
  <c r="P212" i="29"/>
  <c r="AC213" i="17"/>
  <c r="AG211" i="16"/>
  <c r="AC211" i="17"/>
  <c r="P210" i="29"/>
  <c r="AG208" i="16"/>
  <c r="P207" i="29"/>
  <c r="AC208" i="17"/>
  <c r="AG206" i="16"/>
  <c r="P205" i="29"/>
  <c r="AC206" i="17"/>
  <c r="AG204" i="16"/>
  <c r="P203" i="29"/>
  <c r="AC204" i="17"/>
  <c r="AG200" i="16"/>
  <c r="P199" i="29"/>
  <c r="AC200" i="17"/>
  <c r="AG198" i="16"/>
  <c r="P197" i="29"/>
  <c r="AC198" i="17"/>
  <c r="AG195" i="16"/>
  <c r="AC195" i="17"/>
  <c r="P194" i="29"/>
  <c r="AG193" i="16"/>
  <c r="AC193" i="17"/>
  <c r="P192" i="29"/>
  <c r="AG191" i="16"/>
  <c r="AC191" i="17"/>
  <c r="P190" i="29"/>
  <c r="AG189" i="16"/>
  <c r="AC189" i="17"/>
  <c r="P188" i="29"/>
  <c r="AG187" i="16"/>
  <c r="AC187" i="17"/>
  <c r="P186" i="29"/>
  <c r="AG185" i="16"/>
  <c r="AC185" i="17"/>
  <c r="P184" i="29"/>
  <c r="AG182" i="16"/>
  <c r="AC182" i="17"/>
  <c r="P181" i="29"/>
  <c r="AG180" i="16"/>
  <c r="P179" i="29"/>
  <c r="AC180" i="17"/>
  <c r="AG178" i="16"/>
  <c r="P177" i="29"/>
  <c r="AC178" i="17"/>
  <c r="AG176" i="16"/>
  <c r="P175" i="29"/>
  <c r="AC176" i="17"/>
  <c r="AG174" i="16"/>
  <c r="AC174" i="17"/>
  <c r="P173" i="29"/>
  <c r="AG172" i="16"/>
  <c r="P171" i="29"/>
  <c r="AC172" i="17"/>
  <c r="AG170" i="16"/>
  <c r="P169" i="29"/>
  <c r="AC170" i="17"/>
  <c r="AG168" i="16"/>
  <c r="P167" i="29"/>
  <c r="AC168" i="17"/>
  <c r="AG165" i="16"/>
  <c r="P164" i="29"/>
  <c r="AC165" i="17"/>
  <c r="AG163" i="16"/>
  <c r="P162" i="29"/>
  <c r="AC163" i="17"/>
  <c r="AG161" i="16"/>
  <c r="P160" i="29"/>
  <c r="AC161" i="17"/>
  <c r="AG159" i="16"/>
  <c r="P158" i="29"/>
  <c r="AC159" i="17"/>
  <c r="AG157" i="16"/>
  <c r="P156" i="29"/>
  <c r="AC157" i="17"/>
  <c r="AG155" i="16"/>
  <c r="P154" i="29"/>
  <c r="AC155" i="17"/>
  <c r="AG153" i="16"/>
  <c r="P152" i="29"/>
  <c r="AC153" i="17"/>
  <c r="AG151" i="16"/>
  <c r="P150" i="29"/>
  <c r="AC151" i="17"/>
  <c r="AG149" i="16"/>
  <c r="P148" i="29"/>
  <c r="AC149" i="17"/>
  <c r="P145" i="29"/>
  <c r="AC146" i="17"/>
  <c r="AG144" i="16"/>
  <c r="P143" i="29"/>
  <c r="AC144" i="17"/>
  <c r="AG142" i="16"/>
  <c r="AC142" i="17"/>
  <c r="P141" i="29"/>
  <c r="AG140" i="16"/>
  <c r="P139" i="29"/>
  <c r="AC140" i="17"/>
  <c r="AG74" i="16"/>
  <c r="P73" i="29"/>
  <c r="AC74" i="17"/>
  <c r="AG72" i="16"/>
  <c r="P71" i="29"/>
  <c r="AC72" i="17"/>
  <c r="AG70" i="16"/>
  <c r="P69" i="29"/>
  <c r="AC70" i="17"/>
  <c r="AG67" i="16"/>
  <c r="P66" i="29"/>
  <c r="AC67" i="17"/>
  <c r="AG63" i="16"/>
  <c r="AC63" i="17"/>
  <c r="P62" i="29"/>
  <c r="P60" i="29"/>
  <c r="AC61" i="17"/>
  <c r="AG59" i="16"/>
  <c r="P58" i="29"/>
  <c r="AC59" i="17"/>
  <c r="P56" i="29"/>
  <c r="AC57" i="17"/>
  <c r="AG54" i="16"/>
  <c r="P53" i="29"/>
  <c r="AC54" i="17"/>
  <c r="AG52" i="16"/>
  <c r="P51" i="29"/>
  <c r="AC52" i="17"/>
  <c r="P49" i="29"/>
  <c r="AC50" i="17"/>
  <c r="AG47" i="16"/>
  <c r="AC47" i="17"/>
  <c r="P46" i="29"/>
  <c r="AG45" i="16"/>
  <c r="P44" i="29"/>
  <c r="AC45" i="17"/>
  <c r="AG42" i="16"/>
  <c r="P41" i="29"/>
  <c r="AC42" i="17"/>
  <c r="AG39" i="16"/>
  <c r="P38" i="29"/>
  <c r="AC39" i="17"/>
  <c r="P36" i="29"/>
  <c r="AC37" i="17"/>
  <c r="AG35" i="16"/>
  <c r="P34" i="29"/>
  <c r="AC35" i="17"/>
  <c r="AC33" i="17"/>
  <c r="P32" i="29"/>
  <c r="AG30" i="16"/>
  <c r="P29" i="29"/>
  <c r="AC30" i="17"/>
  <c r="AG28" i="16"/>
  <c r="P27" i="29"/>
  <c r="AC28" i="17"/>
  <c r="AG26" i="16"/>
  <c r="P25" i="29"/>
  <c r="AC26" i="17"/>
  <c r="AG23" i="16"/>
  <c r="P22" i="29"/>
  <c r="AC23" i="17"/>
  <c r="AG21" i="16"/>
  <c r="P20" i="29"/>
  <c r="AC21" i="17"/>
  <c r="P17" i="29"/>
  <c r="AC18" i="17"/>
  <c r="P15" i="29"/>
  <c r="AC16" i="17"/>
  <c r="AG14" i="16"/>
  <c r="P13" i="29"/>
  <c r="AC14" i="17"/>
  <c r="AG12" i="16"/>
  <c r="P11" i="29"/>
  <c r="AC12" i="17"/>
  <c r="AG10" i="16"/>
  <c r="P9" i="29"/>
  <c r="AC10" i="17"/>
  <c r="AG137" i="16"/>
  <c r="P136" i="29"/>
  <c r="AC137" i="17"/>
  <c r="AG133" i="16"/>
  <c r="P132" i="29"/>
  <c r="AC133" i="17"/>
  <c r="AG130" i="16"/>
  <c r="P129" i="29"/>
  <c r="AC130" i="17"/>
  <c r="P126" i="29"/>
  <c r="AC127" i="17"/>
  <c r="AG125" i="16"/>
  <c r="P124" i="29"/>
  <c r="AC125" i="17"/>
  <c r="AG123" i="16"/>
  <c r="AC123" i="17"/>
  <c r="P122" i="29"/>
  <c r="AG120" i="16"/>
  <c r="P119" i="29"/>
  <c r="AC120" i="17"/>
  <c r="P117" i="29"/>
  <c r="AC118" i="17"/>
  <c r="AG116" i="16"/>
  <c r="P115" i="29"/>
  <c r="AC116" i="17"/>
  <c r="P113" i="29"/>
  <c r="AC114" i="17"/>
  <c r="AG112" i="16"/>
  <c r="P111" i="29"/>
  <c r="AC112" i="17"/>
  <c r="P109" i="29"/>
  <c r="AC110" i="17"/>
  <c r="AG108" i="16"/>
  <c r="P107" i="29"/>
  <c r="AC108" i="17"/>
  <c r="P105" i="29"/>
  <c r="AC106" i="17"/>
  <c r="AG104" i="16"/>
  <c r="P103" i="29"/>
  <c r="AC104" i="17"/>
  <c r="P101" i="29"/>
  <c r="AC102" i="17"/>
  <c r="AG100" i="16"/>
  <c r="P99" i="29"/>
  <c r="AC100" i="17"/>
  <c r="AG97" i="16"/>
  <c r="P96" i="29"/>
  <c r="AC97" i="17"/>
  <c r="AG95" i="16"/>
  <c r="P94" i="29"/>
  <c r="AC95" i="17"/>
  <c r="AG93" i="16"/>
  <c r="P92" i="29"/>
  <c r="AC93" i="17"/>
  <c r="AG90" i="16"/>
  <c r="P89" i="29"/>
  <c r="AC90" i="17"/>
  <c r="AG88" i="16"/>
  <c r="P87" i="29"/>
  <c r="AC88" i="17"/>
  <c r="AG86" i="16"/>
  <c r="P85" i="29"/>
  <c r="AC86" i="17"/>
  <c r="AG83" i="16"/>
  <c r="P82" i="29"/>
  <c r="AC83" i="17"/>
  <c r="AG80" i="16"/>
  <c r="P79" i="29"/>
  <c r="AC80" i="17"/>
  <c r="AG78" i="16"/>
  <c r="P77" i="29"/>
  <c r="AC78" i="17"/>
  <c r="AG76" i="16"/>
  <c r="P75" i="29"/>
  <c r="AC76" i="17"/>
  <c r="P64" i="29"/>
  <c r="AC65" i="17"/>
  <c r="AG247" i="16"/>
  <c r="AC247" i="17"/>
  <c r="P246" i="29"/>
  <c r="AG242" i="16"/>
  <c r="P241" i="29"/>
  <c r="AC242" i="17"/>
  <c r="AG240" i="16"/>
  <c r="P239" i="29"/>
  <c r="AC240" i="17"/>
  <c r="AG237" i="16"/>
  <c r="AC237" i="17"/>
  <c r="P236" i="29"/>
  <c r="AG235" i="16"/>
  <c r="P234" i="29"/>
  <c r="AC235" i="17"/>
  <c r="AG233" i="16"/>
  <c r="AC233" i="17"/>
  <c r="P232" i="29"/>
  <c r="AG229" i="16"/>
  <c r="P228" i="29"/>
  <c r="AC229" i="17"/>
  <c r="AG227" i="16"/>
  <c r="AC227" i="17"/>
  <c r="P226" i="29"/>
  <c r="AG225" i="16"/>
  <c r="P224" i="29"/>
  <c r="AC225" i="17"/>
  <c r="AG223" i="16"/>
  <c r="AC223" i="17"/>
  <c r="P222" i="29"/>
  <c r="AG220" i="16"/>
  <c r="P219" i="29"/>
  <c r="AC220" i="17"/>
  <c r="AG218" i="16"/>
  <c r="P217" i="29"/>
  <c r="AC218" i="17"/>
  <c r="AG215" i="16"/>
  <c r="AC215" i="17"/>
  <c r="P214" i="29"/>
  <c r="AG212" i="16"/>
  <c r="P211" i="29"/>
  <c r="AC212" i="17"/>
  <c r="AG210" i="16"/>
  <c r="P209" i="29"/>
  <c r="AC210" i="17"/>
  <c r="AG207" i="16"/>
  <c r="AC207" i="17"/>
  <c r="P206" i="29"/>
  <c r="AG205" i="16"/>
  <c r="AC205" i="17"/>
  <c r="P204" i="29"/>
  <c r="AG202" i="16"/>
  <c r="P201" i="29"/>
  <c r="AC202" i="17"/>
  <c r="AG199" i="16"/>
  <c r="AC199" i="17"/>
  <c r="P198" i="29"/>
  <c r="AG197" i="16"/>
  <c r="AC197" i="17"/>
  <c r="P196" i="29"/>
  <c r="AG194" i="16"/>
  <c r="P193" i="29"/>
  <c r="AC194" i="17"/>
  <c r="AG192" i="16"/>
  <c r="P191" i="29"/>
  <c r="AC192" i="17"/>
  <c r="AG190" i="16"/>
  <c r="P189" i="29"/>
  <c r="AC190" i="17"/>
  <c r="AG188" i="16"/>
  <c r="P187" i="29"/>
  <c r="AC188" i="17"/>
  <c r="AG186" i="16"/>
  <c r="P185" i="29"/>
  <c r="AC186" i="17"/>
  <c r="AG183" i="16"/>
  <c r="P182" i="29"/>
  <c r="AC183" i="17"/>
  <c r="AG181" i="16"/>
  <c r="P180" i="29"/>
  <c r="AC181" i="17"/>
  <c r="AG179" i="16"/>
  <c r="P178" i="29"/>
  <c r="AC179" i="17"/>
  <c r="AG177" i="16"/>
  <c r="P176" i="29"/>
  <c r="AC177" i="17"/>
  <c r="AG175" i="16"/>
  <c r="P174" i="29"/>
  <c r="AC175" i="17"/>
  <c r="AG173" i="16"/>
  <c r="P172" i="29"/>
  <c r="AC173" i="17"/>
  <c r="AG171" i="16"/>
  <c r="P170" i="29"/>
  <c r="AC171" i="17"/>
  <c r="AG169" i="16"/>
  <c r="P168" i="29"/>
  <c r="AC169" i="17"/>
  <c r="AG167" i="16"/>
  <c r="P166" i="29"/>
  <c r="AC167" i="17"/>
  <c r="AG164" i="16"/>
  <c r="P163" i="29"/>
  <c r="AC164" i="17"/>
  <c r="AG162" i="16"/>
  <c r="P161" i="29"/>
  <c r="AC162" i="17"/>
  <c r="AG160" i="16"/>
  <c r="P159" i="29"/>
  <c r="AC160" i="17"/>
  <c r="AG158" i="16"/>
  <c r="AC158" i="17"/>
  <c r="P157" i="29"/>
  <c r="AG156" i="16"/>
  <c r="P155" i="29"/>
  <c r="AC156" i="17"/>
  <c r="AG154" i="16"/>
  <c r="P153" i="29"/>
  <c r="AC154" i="17"/>
  <c r="AG152" i="16"/>
  <c r="P151" i="29"/>
  <c r="AC152" i="17"/>
  <c r="AG150" i="16"/>
  <c r="AC150" i="17"/>
  <c r="P149" i="29"/>
  <c r="AG148" i="16"/>
  <c r="P147" i="29"/>
  <c r="AC148" i="17"/>
  <c r="AG145" i="16"/>
  <c r="P144" i="29"/>
  <c r="AC145" i="17"/>
  <c r="AG143" i="16"/>
  <c r="P142" i="29"/>
  <c r="AC143" i="17"/>
  <c r="AG141" i="16"/>
  <c r="P140" i="29"/>
  <c r="AC141" i="17"/>
  <c r="AG139" i="16"/>
  <c r="P138" i="29"/>
  <c r="AC139" i="17"/>
  <c r="AG136" i="16"/>
  <c r="P135" i="29"/>
  <c r="AC136" i="17"/>
  <c r="AG131" i="16"/>
  <c r="AC131" i="17"/>
  <c r="P130" i="29"/>
  <c r="AG128" i="16"/>
  <c r="P127" i="29"/>
  <c r="AC128" i="17"/>
  <c r="AG126" i="16"/>
  <c r="P125" i="29"/>
  <c r="AC126" i="17"/>
  <c r="AG124" i="16"/>
  <c r="P123" i="29"/>
  <c r="AC124" i="17"/>
  <c r="AG122" i="16"/>
  <c r="P121" i="29"/>
  <c r="AC122" i="17"/>
  <c r="AG119" i="16"/>
  <c r="P118" i="29"/>
  <c r="AC119" i="17"/>
  <c r="AG117" i="16"/>
  <c r="P116" i="29"/>
  <c r="AC117" i="17"/>
  <c r="AG115" i="16"/>
  <c r="AC115" i="17"/>
  <c r="P114" i="29"/>
  <c r="AG113" i="16"/>
  <c r="P112" i="29"/>
  <c r="AC113" i="17"/>
  <c r="AG111" i="16"/>
  <c r="P110" i="29"/>
  <c r="AC111" i="17"/>
  <c r="AG109" i="16"/>
  <c r="P108" i="29"/>
  <c r="AC109" i="17"/>
  <c r="AG107" i="16"/>
  <c r="AC107" i="17"/>
  <c r="P106" i="29"/>
  <c r="AG105" i="16"/>
  <c r="P104" i="29"/>
  <c r="AC105" i="17"/>
  <c r="AG103" i="16"/>
  <c r="P102" i="29"/>
  <c r="AC103" i="17"/>
  <c r="AG101" i="16"/>
  <c r="P100" i="29"/>
  <c r="AC101" i="17"/>
  <c r="AG98" i="16"/>
  <c r="P97" i="29"/>
  <c r="AC98" i="17"/>
  <c r="AG96" i="16"/>
  <c r="P95" i="29"/>
  <c r="AC96" i="17"/>
  <c r="AG94" i="16"/>
  <c r="P93" i="29"/>
  <c r="AC94" i="17"/>
  <c r="AG91" i="16"/>
  <c r="AC91" i="17"/>
  <c r="P90" i="29"/>
  <c r="AG89" i="16"/>
  <c r="P88" i="29"/>
  <c r="AC89" i="17"/>
  <c r="P86" i="29"/>
  <c r="AC87" i="17"/>
  <c r="AG84" i="16"/>
  <c r="P83" i="29"/>
  <c r="AC84" i="17"/>
  <c r="AG81" i="16"/>
  <c r="P80" i="29"/>
  <c r="AC81" i="17"/>
  <c r="AG79" i="16"/>
  <c r="AC79" i="17"/>
  <c r="P78" i="29"/>
  <c r="AG77" i="16"/>
  <c r="P76" i="29"/>
  <c r="AC77" i="17"/>
  <c r="AG75" i="16"/>
  <c r="P74" i="29"/>
  <c r="AC75" i="17"/>
  <c r="AG73" i="16"/>
  <c r="P72" i="29"/>
  <c r="AC73" i="17"/>
  <c r="AG71" i="16"/>
  <c r="AC71" i="17"/>
  <c r="P70" i="29"/>
  <c r="P68" i="29"/>
  <c r="AC69" i="17"/>
  <c r="AG66" i="16"/>
  <c r="P65" i="29"/>
  <c r="AC66" i="17"/>
  <c r="AG64" i="16"/>
  <c r="P63" i="29"/>
  <c r="AC64" i="17"/>
  <c r="AG62" i="16"/>
  <c r="P61" i="29"/>
  <c r="AC62" i="17"/>
  <c r="AG60" i="16"/>
  <c r="P59" i="29"/>
  <c r="AC60" i="17"/>
  <c r="AG58" i="16"/>
  <c r="P57" i="29"/>
  <c r="AC58" i="17"/>
  <c r="AG56" i="16"/>
  <c r="P55" i="29"/>
  <c r="AC56" i="17"/>
  <c r="AG53" i="16"/>
  <c r="P52" i="29"/>
  <c r="AC53" i="17"/>
  <c r="AG51" i="16"/>
  <c r="P50" i="29"/>
  <c r="AC51" i="17"/>
  <c r="AG49" i="16"/>
  <c r="P48" i="29"/>
  <c r="AC49" i="17"/>
  <c r="AG46" i="16"/>
  <c r="P45" i="29"/>
  <c r="AC46" i="17"/>
  <c r="AG43" i="16"/>
  <c r="P42" i="29"/>
  <c r="AC43" i="17"/>
  <c r="AG41" i="16"/>
  <c r="AC41" i="17"/>
  <c r="P40" i="29"/>
  <c r="AG38" i="16"/>
  <c r="P37" i="29"/>
  <c r="AC38" i="17"/>
  <c r="AG36" i="16"/>
  <c r="P35" i="29"/>
  <c r="AC36" i="17"/>
  <c r="AG34" i="16"/>
  <c r="P33" i="29"/>
  <c r="AC34" i="17"/>
  <c r="AG31" i="16"/>
  <c r="P30" i="29"/>
  <c r="AC31" i="17"/>
  <c r="AG29" i="16"/>
  <c r="P28" i="29"/>
  <c r="AC29" i="17"/>
  <c r="AG27" i="16"/>
  <c r="P26" i="29"/>
  <c r="AC27" i="17"/>
  <c r="AG24" i="16"/>
  <c r="P23" i="29"/>
  <c r="AC24" i="17"/>
  <c r="AG22" i="16"/>
  <c r="P21" i="29"/>
  <c r="AC22" i="17"/>
  <c r="AG20" i="16"/>
  <c r="P19" i="29"/>
  <c r="AC20" i="17"/>
  <c r="AG17" i="16"/>
  <c r="AC17" i="17"/>
  <c r="P16" i="29"/>
  <c r="AG13" i="16"/>
  <c r="P12" i="29"/>
  <c r="AC13" i="17"/>
  <c r="AG11" i="16"/>
  <c r="P10" i="29"/>
  <c r="AC11" i="17"/>
  <c r="AG9" i="16"/>
  <c r="P8" i="29"/>
  <c r="AC9" i="17"/>
  <c r="AG15" i="16"/>
  <c r="P14" i="29"/>
  <c r="AC15" i="17"/>
  <c r="AG134" i="16"/>
  <c r="P133" i="29"/>
  <c r="AC134" i="17"/>
  <c r="AG135" i="16"/>
  <c r="P134" i="29"/>
  <c r="AC135" i="17"/>
  <c r="AG260" i="16"/>
  <c r="P259" i="29"/>
  <c r="AC260" i="17"/>
  <c r="AG258" i="16"/>
  <c r="P257" i="29"/>
  <c r="AC258" i="17"/>
  <c r="AG254" i="16"/>
  <c r="P253" i="29"/>
  <c r="AC254" i="17"/>
  <c r="AG252" i="16"/>
  <c r="P251" i="29"/>
  <c r="AC252" i="17"/>
  <c r="AG250" i="16"/>
  <c r="P249" i="29"/>
  <c r="AC250" i="17"/>
  <c r="AG259" i="16"/>
  <c r="P258" i="29"/>
  <c r="AC259" i="17"/>
  <c r="AG257" i="16"/>
  <c r="P256" i="29"/>
  <c r="AC257" i="17"/>
  <c r="AG255" i="16"/>
  <c r="P254" i="29"/>
  <c r="AC255" i="17"/>
  <c r="AG253" i="16"/>
  <c r="P252" i="29"/>
  <c r="AC253" i="17"/>
  <c r="AG251" i="16"/>
  <c r="P250" i="29"/>
  <c r="AC251" i="17"/>
  <c r="AG256" i="16"/>
  <c r="P255" i="29"/>
  <c r="AC256" i="17"/>
  <c r="AG146" i="16"/>
  <c r="AG127" i="16"/>
  <c r="AG118" i="16"/>
  <c r="AG114" i="16"/>
  <c r="AG110" i="16"/>
  <c r="AG106" i="16"/>
  <c r="AG102" i="16"/>
  <c r="AG65" i="16"/>
  <c r="AG61" i="16"/>
  <c r="AG57" i="16"/>
  <c r="AG50" i="16"/>
  <c r="AG37" i="16"/>
  <c r="AG33" i="16"/>
  <c r="AG18" i="16"/>
  <c r="AG16" i="16"/>
  <c r="L263" i="5"/>
  <c r="V263" i="5"/>
  <c r="W263" i="5"/>
  <c r="S263" i="5"/>
  <c r="P263" i="5"/>
  <c r="N263" i="5"/>
  <c r="J263" i="5"/>
  <c r="AK262" i="16" s="1"/>
  <c r="E19" i="16"/>
  <c r="D19" i="16" s="1"/>
  <c r="H263" i="5"/>
  <c r="U263" i="5"/>
  <c r="AG87" i="16"/>
  <c r="AG69" i="16"/>
  <c r="I263" i="5"/>
  <c r="AJ262" i="16" s="1"/>
  <c r="F100" i="5"/>
  <c r="F130" i="5"/>
  <c r="F139" i="5"/>
  <c r="F122" i="5"/>
  <c r="F185" i="5"/>
  <c r="F204" i="5"/>
  <c r="F222" i="5"/>
  <c r="F231" i="5"/>
  <c r="F33" i="5"/>
  <c r="F93" i="5"/>
  <c r="F133" i="5"/>
  <c r="F197" i="5"/>
  <c r="F215" i="5"/>
  <c r="F69" i="5"/>
  <c r="F247" i="5"/>
  <c r="F41" i="5"/>
  <c r="F49" i="5"/>
  <c r="F56" i="5"/>
  <c r="F148" i="5"/>
  <c r="F239" i="5"/>
  <c r="F250" i="5"/>
  <c r="F26" i="5"/>
  <c r="AU253" i="16"/>
  <c r="F20" i="5"/>
  <c r="P18" i="29" l="1"/>
  <c r="AC19" i="17"/>
  <c r="AG25" i="16"/>
  <c r="AC25" i="17"/>
  <c r="P24" i="29"/>
  <c r="AG238" i="16"/>
  <c r="P237" i="29"/>
  <c r="AC238" i="17"/>
  <c r="AG55" i="16"/>
  <c r="AC55" i="17"/>
  <c r="P54" i="29"/>
  <c r="AG40" i="16"/>
  <c r="P39" i="29"/>
  <c r="AC40" i="17"/>
  <c r="AG68" i="16"/>
  <c r="P67" i="29"/>
  <c r="AC68" i="17"/>
  <c r="AG214" i="16"/>
  <c r="P213" i="29"/>
  <c r="AC214" i="17"/>
  <c r="AG32" i="16"/>
  <c r="P31" i="29"/>
  <c r="AC32" i="17"/>
  <c r="AG221" i="16"/>
  <c r="P220" i="29"/>
  <c r="AC221" i="17"/>
  <c r="AG184" i="16"/>
  <c r="P183" i="29"/>
  <c r="AC184" i="17"/>
  <c r="AG138" i="16"/>
  <c r="P137" i="29"/>
  <c r="AC138" i="17"/>
  <c r="AG99" i="16"/>
  <c r="AC99" i="17"/>
  <c r="P98" i="29"/>
  <c r="AG147" i="16"/>
  <c r="P146" i="29"/>
  <c r="AC147" i="17"/>
  <c r="AG48" i="16"/>
  <c r="P47" i="29"/>
  <c r="AC48" i="17"/>
  <c r="AG246" i="16"/>
  <c r="P245" i="29"/>
  <c r="AC246" i="17"/>
  <c r="AG196" i="16"/>
  <c r="P195" i="29"/>
  <c r="AC196" i="17"/>
  <c r="AG92" i="16"/>
  <c r="P91" i="29"/>
  <c r="AC92" i="17"/>
  <c r="P229" i="29"/>
  <c r="AC230" i="17"/>
  <c r="AG203" i="16"/>
  <c r="AC203" i="17"/>
  <c r="P202" i="29"/>
  <c r="AG121" i="16"/>
  <c r="P120" i="29"/>
  <c r="AC121" i="17"/>
  <c r="AG129" i="16"/>
  <c r="P128" i="29"/>
  <c r="AC129" i="17"/>
  <c r="AG132" i="16"/>
  <c r="AC132" i="17"/>
  <c r="P131" i="29"/>
  <c r="AG249" i="16"/>
  <c r="P248" i="29"/>
  <c r="AC249" i="17"/>
  <c r="E262" i="16"/>
  <c r="D262" i="16" s="1"/>
  <c r="W9" i="36"/>
  <c r="AP253" i="16"/>
  <c r="F263" i="5"/>
  <c r="AG230" i="16"/>
  <c r="Y263" i="5"/>
  <c r="AO262" i="16" s="1"/>
  <c r="AG19" i="16"/>
  <c r="AG262" i="16" l="1"/>
  <c r="P261" i="29"/>
  <c r="AC262" i="17"/>
  <c r="Q9" i="34"/>
  <c r="R9" i="34"/>
  <c r="Q10" i="34"/>
  <c r="R10" i="34"/>
  <c r="Q12" i="34"/>
  <c r="R12" i="34"/>
  <c r="T16" i="34"/>
  <c r="U16" i="34"/>
  <c r="T17" i="34"/>
  <c r="U17" i="34"/>
  <c r="Q19" i="34"/>
  <c r="R19" i="34"/>
  <c r="Q23" i="34"/>
  <c r="R23" i="34"/>
  <c r="Q27" i="34"/>
  <c r="R27" i="34"/>
  <c r="Q28" i="34"/>
  <c r="R28" i="34"/>
  <c r="Q29" i="34"/>
  <c r="R29" i="34"/>
  <c r="S28" i="34" l="1"/>
  <c r="S27" i="34"/>
  <c r="S23" i="34"/>
  <c r="S19" i="34"/>
  <c r="S12" i="34"/>
  <c r="S10" i="34"/>
  <c r="S9" i="34"/>
  <c r="Z249" i="5" l="1"/>
  <c r="Y249" i="5"/>
  <c r="Z248" i="5"/>
  <c r="Y248" i="5"/>
  <c r="Z247" i="5"/>
  <c r="Y247" i="5"/>
  <c r="Z246" i="5"/>
  <c r="Y246" i="5"/>
  <c r="Z243" i="5"/>
  <c r="Y243" i="5"/>
  <c r="Z242" i="5"/>
  <c r="Y242" i="5"/>
  <c r="Z241" i="5"/>
  <c r="Y241" i="5"/>
  <c r="Z240" i="5"/>
  <c r="Y240" i="5"/>
  <c r="Z239" i="5"/>
  <c r="Y239" i="5"/>
  <c r="Z238" i="5"/>
  <c r="Y238" i="5"/>
  <c r="Z237" i="5"/>
  <c r="Y237" i="5"/>
  <c r="Z236" i="5"/>
  <c r="Y236" i="5"/>
  <c r="Z235" i="5"/>
  <c r="Y235" i="5"/>
  <c r="Z234" i="5"/>
  <c r="Y234" i="5"/>
  <c r="Z232" i="5"/>
  <c r="Y232" i="5"/>
  <c r="Z231" i="5"/>
  <c r="Y231" i="5"/>
  <c r="Z230" i="5"/>
  <c r="Y230" i="5"/>
  <c r="Z229" i="5"/>
  <c r="Y229" i="5"/>
  <c r="Z228" i="5"/>
  <c r="Y228" i="5"/>
  <c r="Z227" i="5"/>
  <c r="Y227" i="5"/>
  <c r="AL8" i="16"/>
  <c r="AK8" i="16"/>
  <c r="AJ8" i="16"/>
  <c r="AI232" i="16"/>
  <c r="AI231" i="16"/>
  <c r="AI230" i="16"/>
  <c r="AI229" i="16"/>
  <c r="AI228" i="16"/>
  <c r="AI227" i="16"/>
  <c r="AI226" i="16"/>
  <c r="AI225" i="16"/>
  <c r="AI224" i="16"/>
  <c r="AI223" i="16"/>
  <c r="AI222" i="16"/>
  <c r="AI221" i="16"/>
  <c r="AI220" i="16"/>
  <c r="AI219" i="16"/>
  <c r="AI218" i="16"/>
  <c r="AI217" i="16"/>
  <c r="AI216" i="16"/>
  <c r="AI215" i="16"/>
  <c r="AI214" i="16"/>
  <c r="AI213" i="16"/>
  <c r="AI212" i="16"/>
  <c r="AI211" i="16"/>
  <c r="AI210" i="16"/>
  <c r="AI209" i="16"/>
  <c r="AI208" i="16"/>
  <c r="AI207" i="16"/>
  <c r="AI206" i="16"/>
  <c r="AI205" i="16"/>
  <c r="AI204" i="16"/>
  <c r="AI203" i="16"/>
  <c r="AI202" i="16"/>
  <c r="AI201" i="16"/>
  <c r="AI200" i="16"/>
  <c r="AI199" i="16"/>
  <c r="AI198" i="16"/>
  <c r="AI197" i="16"/>
  <c r="AI196" i="16"/>
  <c r="AI195" i="16"/>
  <c r="AI194" i="16"/>
  <c r="AI193" i="16"/>
  <c r="AI192" i="16"/>
  <c r="AI191" i="16"/>
  <c r="AI190" i="16"/>
  <c r="AI189" i="16"/>
  <c r="AI188" i="16"/>
  <c r="AI187" i="16"/>
  <c r="AI186" i="16"/>
  <c r="AI185" i="16"/>
  <c r="AI184" i="16"/>
  <c r="AI183" i="16"/>
  <c r="AI182" i="16"/>
  <c r="AI181" i="16"/>
  <c r="AI180" i="16"/>
  <c r="AI179" i="16"/>
  <c r="AI178" i="16"/>
  <c r="AI177" i="16"/>
  <c r="AI176" i="16"/>
  <c r="AI175" i="16"/>
  <c r="AI174" i="16"/>
  <c r="AI173" i="16"/>
  <c r="AI172" i="16"/>
  <c r="AI171" i="16"/>
  <c r="AI170" i="16"/>
  <c r="AI169" i="16"/>
  <c r="AI168" i="16"/>
  <c r="AI167" i="16"/>
  <c r="AI166" i="16"/>
  <c r="AI165" i="16"/>
  <c r="AI164" i="16"/>
  <c r="AI163" i="16"/>
  <c r="AI162" i="16"/>
  <c r="AI161" i="16"/>
  <c r="AI160" i="16"/>
  <c r="AI159" i="16"/>
  <c r="AI158" i="16"/>
  <c r="AI157" i="16"/>
  <c r="AI156" i="16"/>
  <c r="AI155" i="16"/>
  <c r="AI154" i="16"/>
  <c r="AI153" i="16"/>
  <c r="AI152" i="16"/>
  <c r="AI151" i="16"/>
  <c r="AI150" i="16"/>
  <c r="AI149" i="16"/>
  <c r="AI148" i="16"/>
  <c r="AI147" i="16"/>
  <c r="AI146" i="16"/>
  <c r="AI145" i="16"/>
  <c r="AI144" i="16"/>
  <c r="AI143" i="16"/>
  <c r="AI142" i="16"/>
  <c r="AI141" i="16"/>
  <c r="AI140" i="16"/>
  <c r="AI139" i="16"/>
  <c r="AI138" i="16"/>
  <c r="AI137" i="16"/>
  <c r="AI136" i="16"/>
  <c r="AI135" i="16"/>
  <c r="AI134" i="16"/>
  <c r="AI133" i="16"/>
  <c r="AI132" i="16"/>
  <c r="AI131" i="16"/>
  <c r="AI130" i="16"/>
  <c r="AI129" i="16"/>
  <c r="AI128" i="16"/>
  <c r="AI127" i="16"/>
  <c r="AI126" i="16"/>
  <c r="AI125" i="16"/>
  <c r="AI124" i="16"/>
  <c r="AI123" i="16"/>
  <c r="AI122" i="16"/>
  <c r="AI121" i="16"/>
  <c r="AI120" i="16"/>
  <c r="AI119" i="16"/>
  <c r="AI118" i="16"/>
  <c r="AI117" i="16"/>
  <c r="AI116" i="16"/>
  <c r="AI115" i="16"/>
  <c r="AI114" i="16"/>
  <c r="AI113" i="16"/>
  <c r="AI112" i="16"/>
  <c r="AI111" i="16"/>
  <c r="AI110" i="16"/>
  <c r="AI109" i="16"/>
  <c r="AI108" i="16"/>
  <c r="AI107" i="16"/>
  <c r="AI106" i="16"/>
  <c r="AI105" i="16"/>
  <c r="AI104" i="16"/>
  <c r="AI103" i="16"/>
  <c r="AI102" i="16"/>
  <c r="AI101" i="16"/>
  <c r="AI100" i="16"/>
  <c r="AI99" i="16"/>
  <c r="AI98" i="16"/>
  <c r="AI97" i="16"/>
  <c r="AI96" i="16"/>
  <c r="AI95" i="16"/>
  <c r="AI94" i="16"/>
  <c r="AI93" i="16"/>
  <c r="AI92" i="16"/>
  <c r="AI91" i="16"/>
  <c r="AI90" i="16"/>
  <c r="AI89" i="16"/>
  <c r="AI88" i="16"/>
  <c r="AI87" i="16"/>
  <c r="AI86" i="16"/>
  <c r="AI85" i="16"/>
  <c r="AI84" i="16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I59" i="16"/>
  <c r="AI58" i="16"/>
  <c r="AI57" i="16"/>
  <c r="AI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232" i="16"/>
  <c r="AH231" i="16"/>
  <c r="AH230" i="16"/>
  <c r="AH229" i="16"/>
  <c r="AH228" i="16"/>
  <c r="AH227" i="16"/>
  <c r="AH226" i="16"/>
  <c r="AH225" i="16"/>
  <c r="AH224" i="16"/>
  <c r="AH223" i="16"/>
  <c r="AH222" i="16"/>
  <c r="AH221" i="16"/>
  <c r="AH220" i="16"/>
  <c r="AH219" i="16"/>
  <c r="AH218" i="16"/>
  <c r="AH217" i="16"/>
  <c r="AH216" i="16"/>
  <c r="AH215" i="16"/>
  <c r="AH214" i="16"/>
  <c r="AH213" i="16"/>
  <c r="AH212" i="16"/>
  <c r="AH211" i="16"/>
  <c r="AH210" i="16"/>
  <c r="AH209" i="16"/>
  <c r="AH208" i="16"/>
  <c r="AH207" i="16"/>
  <c r="AH206" i="16"/>
  <c r="AH205" i="16"/>
  <c r="AH204" i="16"/>
  <c r="AH203" i="16"/>
  <c r="AH202" i="16"/>
  <c r="AH201" i="16"/>
  <c r="AH200" i="16"/>
  <c r="AH199" i="16"/>
  <c r="AH198" i="16"/>
  <c r="AH197" i="16"/>
  <c r="AH196" i="16"/>
  <c r="AH195" i="16"/>
  <c r="AH194" i="16"/>
  <c r="AH193" i="16"/>
  <c r="AH192" i="16"/>
  <c r="AH191" i="16"/>
  <c r="AH190" i="16"/>
  <c r="AH189" i="16"/>
  <c r="AH188" i="16"/>
  <c r="AH187" i="16"/>
  <c r="AH186" i="16"/>
  <c r="AH185" i="16"/>
  <c r="AH184" i="16"/>
  <c r="AH183" i="16"/>
  <c r="AH182" i="16"/>
  <c r="AH181" i="16"/>
  <c r="AH180" i="16"/>
  <c r="AH179" i="16"/>
  <c r="AH178" i="16"/>
  <c r="AH177" i="16"/>
  <c r="AH176" i="16"/>
  <c r="AH175" i="16"/>
  <c r="AH174" i="16"/>
  <c r="AH173" i="16"/>
  <c r="AH172" i="16"/>
  <c r="AH171" i="16"/>
  <c r="AH170" i="16"/>
  <c r="AH169" i="16"/>
  <c r="AH168" i="16"/>
  <c r="AH167" i="16"/>
  <c r="AH166" i="16"/>
  <c r="AH165" i="16"/>
  <c r="AH164" i="16"/>
  <c r="AH163" i="16"/>
  <c r="AH162" i="16"/>
  <c r="AH161" i="16"/>
  <c r="AH160" i="16"/>
  <c r="AH159" i="16"/>
  <c r="AH158" i="16"/>
  <c r="AH157" i="16"/>
  <c r="AH156" i="16"/>
  <c r="AH155" i="16"/>
  <c r="AH154" i="16"/>
  <c r="AH153" i="16"/>
  <c r="AH152" i="16"/>
  <c r="AH151" i="16"/>
  <c r="AH150" i="16"/>
  <c r="AH149" i="16"/>
  <c r="AH148" i="16"/>
  <c r="AH147" i="16"/>
  <c r="AH146" i="16"/>
  <c r="AH145" i="16"/>
  <c r="AH144" i="16"/>
  <c r="AH143" i="16"/>
  <c r="AH142" i="16"/>
  <c r="AH141" i="16"/>
  <c r="AH140" i="16"/>
  <c r="AH139" i="16"/>
  <c r="AH138" i="16"/>
  <c r="AH137" i="16"/>
  <c r="AH136" i="16"/>
  <c r="AH135" i="16"/>
  <c r="AH134" i="16"/>
  <c r="AH133" i="16"/>
  <c r="AH132" i="16"/>
  <c r="AH131" i="16"/>
  <c r="AH130" i="16"/>
  <c r="AH129" i="16"/>
  <c r="AH128" i="16"/>
  <c r="AH127" i="16"/>
  <c r="AH126" i="16"/>
  <c r="AH125" i="16"/>
  <c r="AH124" i="16"/>
  <c r="AH123" i="16"/>
  <c r="AH122" i="16"/>
  <c r="AH121" i="16"/>
  <c r="AH120" i="16"/>
  <c r="AH119" i="16"/>
  <c r="AH118" i="16"/>
  <c r="AH117" i="16"/>
  <c r="AH116" i="16"/>
  <c r="AH115" i="16"/>
  <c r="AH114" i="16"/>
  <c r="AH113" i="16"/>
  <c r="AH112" i="16"/>
  <c r="AH111" i="16"/>
  <c r="AH110" i="16"/>
  <c r="AH109" i="16"/>
  <c r="AH108" i="16"/>
  <c r="AH107" i="16"/>
  <c r="AH106" i="16"/>
  <c r="AH105" i="16"/>
  <c r="AH104" i="16"/>
  <c r="AH103" i="16"/>
  <c r="AH102" i="16"/>
  <c r="AH101" i="16"/>
  <c r="AH100" i="16"/>
  <c r="AH99" i="16"/>
  <c r="AH98" i="16"/>
  <c r="AH97" i="16"/>
  <c r="AH96" i="16"/>
  <c r="AH95" i="16"/>
  <c r="AH94" i="16"/>
  <c r="AH93" i="16"/>
  <c r="AH92" i="16"/>
  <c r="AH91" i="16"/>
  <c r="AH90" i="16"/>
  <c r="AH89" i="16"/>
  <c r="AH88" i="16"/>
  <c r="AH87" i="16"/>
  <c r="AH86" i="16"/>
  <c r="AH85" i="16"/>
  <c r="AH84" i="16"/>
  <c r="AH83" i="16"/>
  <c r="AH82" i="16"/>
  <c r="AH81" i="16"/>
  <c r="AH80" i="16"/>
  <c r="AH79" i="16"/>
  <c r="AH78" i="16"/>
  <c r="AH77" i="16"/>
  <c r="AH76" i="16"/>
  <c r="AH75" i="16"/>
  <c r="AH74" i="16"/>
  <c r="AH73" i="16"/>
  <c r="AH72" i="16"/>
  <c r="AH71" i="16"/>
  <c r="AH70" i="16"/>
  <c r="AH69" i="16"/>
  <c r="AH68" i="16"/>
  <c r="AH67" i="16"/>
  <c r="AH66" i="16"/>
  <c r="AH65" i="16"/>
  <c r="AH64" i="16"/>
  <c r="AH63" i="16"/>
  <c r="AH62" i="16"/>
  <c r="AH61" i="16"/>
  <c r="AH60" i="16"/>
  <c r="AH59" i="16"/>
  <c r="AH58" i="16"/>
  <c r="AH57" i="16"/>
  <c r="AH56" i="16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U11" i="28"/>
  <c r="AV11" i="28"/>
  <c r="U19" i="34" s="1"/>
  <c r="AV14" i="28"/>
  <c r="AU14" i="28"/>
  <c r="AW14" i="28"/>
  <c r="AT14" i="28"/>
  <c r="AV13" i="28"/>
  <c r="AW13" i="28"/>
  <c r="AU13" i="28"/>
  <c r="AT13" i="28"/>
  <c r="AW12" i="28"/>
  <c r="AU12" i="28"/>
  <c r="AV12" i="28"/>
  <c r="AT12" i="28"/>
  <c r="AW11" i="28"/>
  <c r="AV10" i="28"/>
  <c r="AW10" i="28"/>
  <c r="AT11" i="28"/>
  <c r="AT10" i="28"/>
  <c r="AU10" i="28"/>
  <c r="T11" i="34" s="1"/>
  <c r="AV9" i="28"/>
  <c r="U10" i="34" s="1"/>
  <c r="AU9" i="28"/>
  <c r="T10" i="34" s="1"/>
  <c r="AW9" i="28"/>
  <c r="AT9" i="28"/>
  <c r="AV8" i="28"/>
  <c r="U9" i="34" s="1"/>
  <c r="AW8" i="28"/>
  <c r="AU8" i="28"/>
  <c r="T9" i="34" s="1"/>
  <c r="AT8" i="28"/>
  <c r="AV7" i="28"/>
  <c r="U29" i="34" s="1"/>
  <c r="AW7" i="28"/>
  <c r="AT7" i="28"/>
  <c r="AS7" i="28"/>
  <c r="AS14" i="28"/>
  <c r="AS13" i="28"/>
  <c r="AS12" i="28"/>
  <c r="AS11" i="28"/>
  <c r="AS10" i="28"/>
  <c r="AS9" i="28"/>
  <c r="AS8" i="28"/>
  <c r="AP214" i="16"/>
  <c r="AQ211" i="16"/>
  <c r="AP212" i="16"/>
  <c r="AA226" i="5"/>
  <c r="Y18" i="5"/>
  <c r="Y19" i="5"/>
  <c r="Z19" i="5"/>
  <c r="Y20" i="5"/>
  <c r="Z20" i="5"/>
  <c r="Y21" i="5"/>
  <c r="Z21" i="5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6" i="5"/>
  <c r="Z46" i="5"/>
  <c r="Y47" i="5"/>
  <c r="Z47" i="5"/>
  <c r="Y50" i="5"/>
  <c r="Z50" i="5"/>
  <c r="Y51" i="5"/>
  <c r="Z51" i="5"/>
  <c r="Y52" i="5"/>
  <c r="Z52" i="5"/>
  <c r="Y53" i="5"/>
  <c r="Z53" i="5"/>
  <c r="Y54" i="5"/>
  <c r="Z54" i="5"/>
  <c r="Y55" i="5"/>
  <c r="Z55" i="5"/>
  <c r="Y56" i="5"/>
  <c r="Z56" i="5"/>
  <c r="Y57" i="5"/>
  <c r="Z57" i="5"/>
  <c r="Y58" i="5"/>
  <c r="Z58" i="5"/>
  <c r="Y59" i="5"/>
  <c r="Z59" i="5"/>
  <c r="Y60" i="5"/>
  <c r="Z60" i="5"/>
  <c r="Y62" i="5"/>
  <c r="Z62" i="5"/>
  <c r="Y63" i="5"/>
  <c r="Z63" i="5"/>
  <c r="Y64" i="5"/>
  <c r="Z64" i="5"/>
  <c r="Y65" i="5"/>
  <c r="Z65" i="5"/>
  <c r="Y66" i="5"/>
  <c r="Z66" i="5"/>
  <c r="Y67" i="5"/>
  <c r="Z67" i="5"/>
  <c r="Y69" i="5"/>
  <c r="Z69" i="5"/>
  <c r="Y70" i="5"/>
  <c r="Z70" i="5"/>
  <c r="Y71" i="5"/>
  <c r="Z71" i="5"/>
  <c r="Y72" i="5"/>
  <c r="Z72" i="5"/>
  <c r="Y73" i="5"/>
  <c r="Z73" i="5"/>
  <c r="Y74" i="5"/>
  <c r="Z74" i="5"/>
  <c r="Y75" i="5"/>
  <c r="Z75" i="5"/>
  <c r="Y76" i="5"/>
  <c r="Z76" i="5"/>
  <c r="Y77" i="5"/>
  <c r="Z77" i="5"/>
  <c r="Y78" i="5"/>
  <c r="Z78" i="5"/>
  <c r="Y79" i="5"/>
  <c r="Z79" i="5"/>
  <c r="Y80" i="5"/>
  <c r="Z80" i="5"/>
  <c r="Y81" i="5"/>
  <c r="Z81" i="5"/>
  <c r="Y82" i="5"/>
  <c r="Z82" i="5"/>
  <c r="Y83" i="5"/>
  <c r="Z83" i="5"/>
  <c r="Y84" i="5"/>
  <c r="Z84" i="5"/>
  <c r="Y85" i="5"/>
  <c r="Z85" i="5"/>
  <c r="Y87" i="5"/>
  <c r="Z87" i="5"/>
  <c r="Y88" i="5"/>
  <c r="Z88" i="5"/>
  <c r="Y89" i="5"/>
  <c r="Z89" i="5"/>
  <c r="Y90" i="5"/>
  <c r="Z90" i="5"/>
  <c r="Y91" i="5"/>
  <c r="Z91" i="5"/>
  <c r="Y92" i="5"/>
  <c r="Z92" i="5"/>
  <c r="Y93" i="5"/>
  <c r="Z93" i="5"/>
  <c r="Y94" i="5"/>
  <c r="Z94" i="5"/>
  <c r="Y95" i="5"/>
  <c r="Z95" i="5"/>
  <c r="Y96" i="5"/>
  <c r="Z96" i="5"/>
  <c r="Y97" i="5"/>
  <c r="Z97" i="5"/>
  <c r="Y98" i="5"/>
  <c r="Z98" i="5"/>
  <c r="Y99" i="5"/>
  <c r="Z99" i="5"/>
  <c r="Y100" i="5"/>
  <c r="Z100" i="5"/>
  <c r="Y101" i="5"/>
  <c r="Z101" i="5"/>
  <c r="Y102" i="5"/>
  <c r="Z102" i="5"/>
  <c r="Y103" i="5"/>
  <c r="Z103" i="5"/>
  <c r="Y104" i="5"/>
  <c r="Z104" i="5"/>
  <c r="Y105" i="5"/>
  <c r="Z105" i="5"/>
  <c r="Y106" i="5"/>
  <c r="Z106" i="5"/>
  <c r="Y107" i="5"/>
  <c r="Z107" i="5"/>
  <c r="Y108" i="5"/>
  <c r="Z108" i="5"/>
  <c r="Y109" i="5"/>
  <c r="Z109" i="5"/>
  <c r="Y110" i="5"/>
  <c r="Z110" i="5"/>
  <c r="Y111" i="5"/>
  <c r="Z111" i="5"/>
  <c r="Y112" i="5"/>
  <c r="Z112" i="5"/>
  <c r="Y113" i="5"/>
  <c r="Z113" i="5"/>
  <c r="Y114" i="5"/>
  <c r="Z114" i="5"/>
  <c r="Y115" i="5"/>
  <c r="Z115" i="5"/>
  <c r="Y116" i="5"/>
  <c r="Z116" i="5"/>
  <c r="Y117" i="5"/>
  <c r="Z117" i="5"/>
  <c r="Y118" i="5"/>
  <c r="Z118" i="5"/>
  <c r="Y119" i="5"/>
  <c r="Z119" i="5"/>
  <c r="Y120" i="5"/>
  <c r="Z120" i="5"/>
  <c r="Y121" i="5"/>
  <c r="Z121" i="5"/>
  <c r="Y122" i="5"/>
  <c r="Z122" i="5"/>
  <c r="Y123" i="5"/>
  <c r="Z123" i="5"/>
  <c r="Y124" i="5"/>
  <c r="Z124" i="5"/>
  <c r="Y125" i="5"/>
  <c r="Z125" i="5"/>
  <c r="Y126" i="5"/>
  <c r="Z126" i="5"/>
  <c r="Y127" i="5"/>
  <c r="Z127" i="5"/>
  <c r="Y128" i="5"/>
  <c r="Z128" i="5"/>
  <c r="Y129" i="5"/>
  <c r="Z129" i="5"/>
  <c r="Y130" i="5"/>
  <c r="Z130" i="5"/>
  <c r="Y131" i="5"/>
  <c r="Z131" i="5"/>
  <c r="Y132" i="5"/>
  <c r="Z132" i="5"/>
  <c r="Y133" i="5"/>
  <c r="Z133" i="5"/>
  <c r="Y134" i="5"/>
  <c r="Z134" i="5"/>
  <c r="Y135" i="5"/>
  <c r="Z135" i="5"/>
  <c r="Y136" i="5"/>
  <c r="Z136" i="5"/>
  <c r="Y137" i="5"/>
  <c r="Z137" i="5"/>
  <c r="Y138" i="5"/>
  <c r="Z138" i="5"/>
  <c r="Y139" i="5"/>
  <c r="Z139" i="5"/>
  <c r="Y140" i="5"/>
  <c r="Z140" i="5"/>
  <c r="Y141" i="5"/>
  <c r="Z141" i="5"/>
  <c r="Y142" i="5"/>
  <c r="Z142" i="5"/>
  <c r="Y143" i="5"/>
  <c r="Z143" i="5"/>
  <c r="Y144" i="5"/>
  <c r="Z144" i="5"/>
  <c r="Y145" i="5"/>
  <c r="Z145" i="5"/>
  <c r="Y146" i="5"/>
  <c r="Z146" i="5"/>
  <c r="Y147" i="5"/>
  <c r="Z147" i="5"/>
  <c r="Y148" i="5"/>
  <c r="Z148" i="5"/>
  <c r="Y149" i="5"/>
  <c r="Z149" i="5"/>
  <c r="Y150" i="5"/>
  <c r="Z150" i="5"/>
  <c r="Y151" i="5"/>
  <c r="Z151" i="5"/>
  <c r="Y152" i="5"/>
  <c r="Z152" i="5"/>
  <c r="Y153" i="5"/>
  <c r="Z153" i="5"/>
  <c r="Y154" i="5"/>
  <c r="Z154" i="5"/>
  <c r="Y155" i="5"/>
  <c r="Z155" i="5"/>
  <c r="Y156" i="5"/>
  <c r="Z156" i="5"/>
  <c r="Y157" i="5"/>
  <c r="Z157" i="5"/>
  <c r="Y158" i="5"/>
  <c r="Z158" i="5"/>
  <c r="Y159" i="5"/>
  <c r="Z159" i="5"/>
  <c r="Y160" i="5"/>
  <c r="Z160" i="5"/>
  <c r="Y161" i="5"/>
  <c r="Z161" i="5"/>
  <c r="Y162" i="5"/>
  <c r="Z162" i="5"/>
  <c r="Y163" i="5"/>
  <c r="Z163" i="5"/>
  <c r="Y164" i="5"/>
  <c r="Z164" i="5"/>
  <c r="Y165" i="5"/>
  <c r="Z165" i="5"/>
  <c r="Y166" i="5"/>
  <c r="Z166" i="5"/>
  <c r="Y168" i="5"/>
  <c r="Z168" i="5"/>
  <c r="Y169" i="5"/>
  <c r="Z169" i="5"/>
  <c r="Y170" i="5"/>
  <c r="Z170" i="5"/>
  <c r="Y171" i="5"/>
  <c r="Z171" i="5"/>
  <c r="Y172" i="5"/>
  <c r="Z172" i="5"/>
  <c r="Y173" i="5"/>
  <c r="Z173" i="5"/>
  <c r="Y174" i="5"/>
  <c r="Z174" i="5"/>
  <c r="Y175" i="5"/>
  <c r="Z175" i="5"/>
  <c r="Y176" i="5"/>
  <c r="Z176" i="5"/>
  <c r="Y177" i="5"/>
  <c r="Z177" i="5"/>
  <c r="Y178" i="5"/>
  <c r="Z178" i="5"/>
  <c r="Y179" i="5"/>
  <c r="Z179" i="5"/>
  <c r="Y180" i="5"/>
  <c r="Z180" i="5"/>
  <c r="Y181" i="5"/>
  <c r="Z181" i="5"/>
  <c r="Y182" i="5"/>
  <c r="Z182" i="5"/>
  <c r="Y183" i="5"/>
  <c r="Z183" i="5"/>
  <c r="Y184" i="5"/>
  <c r="Z184" i="5"/>
  <c r="Y185" i="5"/>
  <c r="Z185" i="5"/>
  <c r="Y186" i="5"/>
  <c r="Z186" i="5"/>
  <c r="Y187" i="5"/>
  <c r="Z187" i="5"/>
  <c r="Y188" i="5"/>
  <c r="Z188" i="5"/>
  <c r="Y189" i="5"/>
  <c r="Z189" i="5"/>
  <c r="Y190" i="5"/>
  <c r="Z190" i="5"/>
  <c r="Y191" i="5"/>
  <c r="Z191" i="5"/>
  <c r="Y192" i="5"/>
  <c r="Z192" i="5"/>
  <c r="Y193" i="5"/>
  <c r="Z193" i="5"/>
  <c r="Y194" i="5"/>
  <c r="Z194" i="5"/>
  <c r="Y195" i="5"/>
  <c r="Z195" i="5"/>
  <c r="Y196" i="5"/>
  <c r="Z196" i="5"/>
  <c r="Y197" i="5"/>
  <c r="Z197" i="5"/>
  <c r="Y198" i="5"/>
  <c r="Z198" i="5"/>
  <c r="Y199" i="5"/>
  <c r="Z199" i="5"/>
  <c r="Y200" i="5"/>
  <c r="Z200" i="5"/>
  <c r="Y201" i="5"/>
  <c r="Z201" i="5"/>
  <c r="Y203" i="5"/>
  <c r="Z203" i="5"/>
  <c r="Y204" i="5"/>
  <c r="Z204" i="5"/>
  <c r="Y205" i="5"/>
  <c r="Z205" i="5"/>
  <c r="Y206" i="5"/>
  <c r="Z206" i="5"/>
  <c r="Y207" i="5"/>
  <c r="Z207" i="5"/>
  <c r="Y208" i="5"/>
  <c r="Z208" i="5"/>
  <c r="Y209" i="5"/>
  <c r="Z209" i="5"/>
  <c r="Y211" i="5"/>
  <c r="Z211" i="5"/>
  <c r="Y212" i="5"/>
  <c r="Z212" i="5"/>
  <c r="Y213" i="5"/>
  <c r="Z213" i="5"/>
  <c r="Y214" i="5"/>
  <c r="Z214" i="5"/>
  <c r="Y215" i="5"/>
  <c r="Z215" i="5"/>
  <c r="Y216" i="5"/>
  <c r="Z216" i="5"/>
  <c r="Y217" i="5"/>
  <c r="Z217" i="5"/>
  <c r="Y219" i="5"/>
  <c r="Z219" i="5"/>
  <c r="Y220" i="5"/>
  <c r="Z220" i="5"/>
  <c r="Y221" i="5"/>
  <c r="Z221" i="5"/>
  <c r="Y222" i="5"/>
  <c r="Z222" i="5"/>
  <c r="Y223" i="5"/>
  <c r="Z223" i="5"/>
  <c r="Y224" i="5"/>
  <c r="Z224" i="5"/>
  <c r="Y225" i="5"/>
  <c r="Z225" i="5"/>
  <c r="Y226" i="5"/>
  <c r="Z226" i="5"/>
  <c r="Z9" i="5"/>
  <c r="Y9" i="5"/>
  <c r="AG8" i="16"/>
  <c r="P16" i="24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7" i="17"/>
  <c r="AB38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Q9" i="24"/>
  <c r="D30" i="28"/>
  <c r="AC8" i="17"/>
  <c r="U14" i="34" l="1"/>
  <c r="U27" i="34"/>
  <c r="U15" i="34"/>
  <c r="U28" i="34"/>
  <c r="U13" i="34"/>
  <c r="U23" i="34"/>
  <c r="T14" i="34"/>
  <c r="T27" i="34"/>
  <c r="T12" i="34"/>
  <c r="T19" i="34"/>
  <c r="U12" i="34"/>
  <c r="U11" i="34"/>
  <c r="T13" i="34"/>
  <c r="T23" i="34"/>
  <c r="T15" i="34"/>
  <c r="T28" i="34"/>
  <c r="P29" i="34"/>
  <c r="AU7" i="28"/>
  <c r="T29" i="34" s="1"/>
  <c r="S29" i="34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<sst xmlns="http://schemas.openxmlformats.org/spreadsheetml/2006/main" count="4129" uniqueCount="862">
  <si>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</si>
  <si>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</si>
  <si>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</si>
  <si>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</si>
  <si>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</si>
  <si>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</si>
  <si>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</si>
  <si>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</si>
  <si>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</si>
  <si>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</si>
  <si>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</si>
  <si>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</si>
  <si>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</si>
  <si>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</si>
  <si>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</si>
  <si>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</si>
  <si>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</si>
  <si>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</si>
  <si>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</si>
  <si>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</si>
  <si>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</si>
  <si>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</si>
  <si>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</si>
  <si>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</si>
  <si>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</si>
  <si>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</si>
  <si>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</si>
  <si>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</si>
  <si>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</si>
  <si>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</si>
  <si>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</si>
  <si>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</si>
  <si>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</si>
  <si>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</si>
  <si>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</si>
  <si>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</si>
  <si>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</si>
  <si>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</si>
  <si>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</si>
  <si>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</si>
  <si>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</si>
  <si>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</si>
  <si>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</si>
  <si>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</si>
  <si>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</si>
  <si>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</si>
  <si>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</si>
  <si>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</si>
  <si>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</si>
  <si>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</si>
  <si>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</si>
  <si>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</si>
  <si>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</si>
  <si>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</si>
  <si>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</si>
  <si>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</si>
  <si>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</si>
  <si>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</si>
  <si>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</si>
  <si>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</si>
  <si>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</si>
  <si>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</si>
  <si>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</si>
  <si>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</si>
  <si>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</si>
  <si>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</si>
  <si>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</si>
  <si>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</si>
  <si>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</si>
  <si>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</si>
  <si>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</si>
  <si>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</si>
  <si>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</si>
  <si>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</si>
  <si>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</si>
  <si>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</si>
  <si>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</si>
  <si>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</si>
  <si>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</si>
  <si>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</si>
  <si>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</si>
  <si>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</si>
  <si>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</si>
  <si>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</si>
  <si>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</si>
  <si>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</si>
  <si>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</si>
  <si>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</si>
  <si>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</si>
  <si>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</si>
  <si>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</si>
  <si>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</si>
  <si>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</si>
  <si>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</si>
  <si>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</si>
  <si>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</si>
  <si>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</si>
  <si>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</si>
  <si>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</si>
  <si>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</si>
  <si>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</si>
  <si>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</si>
  <si>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</si>
  <si>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</si>
  <si>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</si>
  <si>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</si>
  <si>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</si>
  <si>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</si>
  <si>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</si>
  <si>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</si>
  <si>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</si>
  <si>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</si>
  <si>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</si>
  <si>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</si>
  <si>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</si>
  <si>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</si>
  <si>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</si>
  <si>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</si>
  <si>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</si>
  <si>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Другая ведомственная принадлежность</t>
  </si>
  <si>
    <t>Раздел II. Численность занимающихся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</si>
  <si>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</si>
  <si>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</si>
  <si>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</si>
  <si>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</si>
  <si>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</si>
  <si>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</si>
  <si>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</si>
  <si>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</si>
  <si>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</si>
  <si>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</si>
  <si>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</si>
  <si>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</si>
  <si>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</si>
  <si>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</si>
  <si>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</si>
  <si>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</si>
  <si>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</si>
  <si>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</si>
  <si>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</si>
  <si>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</si>
  <si>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</si>
  <si>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</si>
  <si>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</si>
  <si>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</si>
  <si>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</si>
  <si>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</si>
  <si>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</si>
  <si>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</si>
  <si>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</si>
  <si>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</si>
  <si>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</si>
  <si>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</si>
  <si>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</si>
  <si>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</si>
  <si>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</si>
  <si>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</si>
  <si>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</si>
  <si>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</si>
  <si>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</si>
  <si>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</si>
  <si>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</si>
  <si>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</si>
  <si>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</si>
  <si>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</si>
  <si>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</si>
  <si>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</si>
  <si>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</si>
  <si>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</si>
  <si>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</si>
  <si>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</si>
  <si>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</si>
  <si>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</si>
  <si>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</si>
  <si>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</si>
  <si>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</si>
  <si>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</si>
  <si>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</si>
  <si>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</si>
  <si>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</si>
  <si>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</si>
  <si>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</si>
  <si>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</si>
  <si>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</si>
  <si>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</si>
  <si>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</si>
  <si>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</si>
  <si>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</si>
  <si>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</si>
  <si>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</si>
  <si>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</si>
  <si>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</si>
  <si>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</si>
  <si>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</si>
  <si>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</si>
  <si>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</si>
  <si>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</si>
  <si>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</si>
  <si>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</si>
  <si>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</si>
  <si>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</si>
  <si>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</si>
  <si>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</si>
  <si>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</si>
  <si>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</si>
  <si>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</si>
  <si>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</si>
  <si>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</si>
  <si>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</si>
  <si>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</si>
  <si>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</si>
  <si>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</si>
  <si>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</si>
  <si>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</si>
  <si>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</si>
  <si>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</si>
  <si>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</si>
  <si>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</si>
  <si>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</si>
  <si>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</si>
  <si>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</si>
  <si>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</si>
  <si>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</si>
  <si>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</si>
  <si>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</si>
  <si>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</si>
  <si>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</si>
  <si>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</si>
  <si>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</si>
  <si>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</si>
  <si>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</si>
  <si>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</si>
  <si>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</si>
  <si>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</si>
  <si>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</si>
  <si>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</si>
  <si>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</si>
  <si>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</si>
  <si>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</si>
  <si>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</si>
  <si>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</si>
  <si>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</si>
  <si>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</si>
  <si>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</si>
  <si>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</si>
  <si>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</si>
  <si>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</si>
  <si>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</si>
  <si>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</si>
  <si>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</si>
  <si>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</si>
  <si>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</si>
  <si>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</si>
  <si>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</si>
  <si>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</si>
  <si>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</si>
  <si>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</si>
  <si>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</si>
  <si>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</si>
  <si>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</si>
  <si>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</si>
  <si>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</si>
  <si>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</si>
  <si>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</si>
  <si>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</si>
  <si>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</si>
  <si>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</si>
  <si>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</si>
  <si>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</si>
  <si>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</si>
  <si>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</si>
  <si>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</si>
  <si>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</si>
  <si>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</si>
  <si>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</si>
  <si>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</si>
  <si>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</si>
  <si>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</si>
  <si>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</si>
  <si>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</si>
  <si>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</si>
  <si>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</si>
  <si>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</si>
  <si>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</si>
  <si>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</si>
  <si>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</si>
  <si>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</si>
  <si>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</si>
  <si>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</si>
  <si>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</si>
  <si>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</si>
  <si>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</si>
  <si>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</si>
  <si>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(подпись)</t>
  </si>
  <si>
    <t>e-mail</t>
  </si>
  <si>
    <t>(дата составления
документа)</t>
  </si>
  <si>
    <t>(Ф.И.О.)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</si>
  <si>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</si>
  <si>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</si>
  <si>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</si>
  <si>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</si>
  <si>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</si>
  <si>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</si>
  <si>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</si>
  <si>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</si>
  <si>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</si>
  <si>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</si>
  <si>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</si>
  <si>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</si>
  <si>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</si>
  <si>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</si>
  <si>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</si>
  <si>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</si>
  <si>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</si>
  <si>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</si>
  <si>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</si>
  <si>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</si>
  <si>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</si>
  <si>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</si>
  <si>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</si>
  <si>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</si>
  <si>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</si>
  <si>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</si>
  <si>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</si>
  <si>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</si>
  <si>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</si>
  <si>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</si>
  <si>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</si>
  <si>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</si>
  <si>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</si>
  <si>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</si>
  <si>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</si>
  <si>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</si>
  <si>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</si>
  <si>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</si>
  <si>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</si>
  <si>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</si>
  <si>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</si>
  <si>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</si>
  <si>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</si>
  <si>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</si>
  <si>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</si>
  <si>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</si>
  <si>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</si>
  <si>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Число спортивных сооружений – всего</t>
  </si>
  <si>
    <t>Виды правовых образований</t>
  </si>
  <si>
    <t>1 разряд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</si>
  <si>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</si>
  <si>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</si>
  <si>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</si>
  <si>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</si>
  <si>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</si>
  <si>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</si>
  <si>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</si>
  <si>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</si>
  <si>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</si>
  <si>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</si>
  <si>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</si>
  <si>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</si>
  <si>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</si>
  <si>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</si>
  <si>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</si>
  <si>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</si>
  <si>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</si>
  <si>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</si>
  <si>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</si>
  <si>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</si>
  <si>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</si>
  <si>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</si>
  <si>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</si>
  <si>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</si>
  <si>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</si>
  <si>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</si>
  <si>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</si>
  <si>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</si>
  <si>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</si>
  <si>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</si>
  <si>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</si>
  <si>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</si>
  <si>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</si>
  <si>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</si>
  <si>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</si>
  <si>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</si>
  <si>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</si>
  <si>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</si>
  <si>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</si>
  <si>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</si>
  <si>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</si>
  <si>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</si>
  <si>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</si>
  <si>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</si>
  <si>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</si>
  <si>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</si>
  <si>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</si>
  <si>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</si>
  <si>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</si>
  <si>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</si>
  <si>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</si>
  <si>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</si>
  <si>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</si>
  <si>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</si>
  <si>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</si>
  <si>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</si>
  <si>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</si>
  <si>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</si>
  <si>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</si>
  <si>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</si>
  <si>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</si>
  <si>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</si>
  <si>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</si>
  <si>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</si>
  <si>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</si>
  <si>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</si>
  <si>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</si>
  <si>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</si>
  <si>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</si>
  <si>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</si>
  <si>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</si>
  <si>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</si>
  <si>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</si>
  <si>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</si>
  <si>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</si>
  <si>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</si>
  <si>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</si>
  <si>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</si>
  <si>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</si>
  <si>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</si>
  <si>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</si>
  <si>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</si>
  <si>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</si>
  <si>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</si>
  <si>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</si>
  <si>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</si>
  <si>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</si>
  <si>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</si>
  <si>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</si>
  <si>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</si>
  <si>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</si>
  <si>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</si>
  <si>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</si>
  <si>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</si>
  <si>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</si>
  <si>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</si>
  <si>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</si>
  <si>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</si>
  <si>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</si>
  <si>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</si>
  <si>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</si>
  <si>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</si>
  <si>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ВСЕГО</t>
  </si>
  <si>
    <t>федеральный бюджет</t>
  </si>
  <si>
    <t>муниципальный бюджет</t>
  </si>
  <si>
    <t>внебюджетные источники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</si>
  <si>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</si>
  <si>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</si>
  <si>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</si>
  <si>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</si>
  <si>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</si>
  <si>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</si>
  <si>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</si>
  <si>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</si>
  <si>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</si>
  <si>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</si>
  <si>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</si>
  <si>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</si>
  <si>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</si>
  <si>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</si>
  <si>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</si>
  <si>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</si>
  <si>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</si>
  <si>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</si>
  <si>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</si>
  <si>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</si>
  <si>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</si>
  <si>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</si>
  <si>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</si>
  <si>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</si>
  <si>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</si>
  <si>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</si>
  <si>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</si>
  <si>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</si>
  <si>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</si>
  <si>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</si>
  <si>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</si>
  <si>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</si>
  <si>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</si>
  <si>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</si>
  <si>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</si>
  <si>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</si>
  <si>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</si>
  <si>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</si>
  <si>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</si>
  <si>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</si>
  <si>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</si>
  <si>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</si>
  <si>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</si>
  <si>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</si>
  <si>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</si>
  <si>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</si>
  <si>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</si>
  <si>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</si>
  <si>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</si>
  <si>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</si>
  <si>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</si>
  <si>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</si>
  <si>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</si>
  <si>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</si>
  <si>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</si>
  <si>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</si>
  <si>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</si>
  <si>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</si>
  <si>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</si>
  <si>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</si>
  <si>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</si>
  <si>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</si>
  <si>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</si>
  <si>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</si>
  <si>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</si>
  <si>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</si>
  <si>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</si>
  <si>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</si>
  <si>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</si>
  <si>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</si>
  <si>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</si>
  <si>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</si>
  <si>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</si>
  <si>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</si>
  <si>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</si>
  <si>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</si>
  <si>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</si>
  <si>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</si>
  <si>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</si>
  <si>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</si>
  <si>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</si>
  <si>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</si>
  <si>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</si>
  <si>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</si>
  <si>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</si>
  <si>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</si>
  <si>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</si>
  <si>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</si>
  <si>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</si>
  <si>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</si>
  <si>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</si>
  <si>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</si>
  <si>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</si>
  <si>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</si>
  <si>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</si>
  <si>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</si>
  <si>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</si>
  <si>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</si>
  <si>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</si>
  <si>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</si>
  <si>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</si>
  <si>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</si>
  <si>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</si>
  <si>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</si>
  <si>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</si>
  <si>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</si>
  <si>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</si>
  <si>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</si>
  <si>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</si>
  <si>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</si>
  <si>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</si>
  <si>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</si>
  <si>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</si>
  <si>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</si>
  <si>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</si>
  <si>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</si>
  <si>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</si>
  <si>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</si>
  <si>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</si>
  <si>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</si>
  <si>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</si>
  <si>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</si>
  <si>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</si>
  <si>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</si>
  <si>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</si>
  <si>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</si>
  <si>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</si>
  <si>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</si>
  <si>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</si>
  <si>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</si>
  <si>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</si>
  <si>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</si>
  <si>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</si>
  <si>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</si>
  <si>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</si>
  <si>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</si>
  <si>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</si>
  <si>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</si>
  <si>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</si>
  <si>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</si>
  <si>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</si>
  <si>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</si>
  <si>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</si>
  <si>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</si>
  <si>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</si>
  <si>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</si>
  <si>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</si>
  <si>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</si>
  <si>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</si>
  <si>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</si>
  <si>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</si>
  <si>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</si>
  <si>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</si>
  <si>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</si>
  <si>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</si>
  <si>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</si>
  <si>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</si>
  <si>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</si>
  <si>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</si>
  <si>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</si>
  <si>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</si>
  <si>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</si>
  <si>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</si>
  <si>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</si>
  <si>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</si>
  <si>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</si>
  <si>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</si>
  <si>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</si>
  <si>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</si>
  <si>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</si>
  <si>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</si>
  <si>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</si>
  <si>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</si>
  <si>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</si>
  <si>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</si>
  <si>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</si>
  <si>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</si>
  <si>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</si>
  <si>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</si>
  <si>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</si>
  <si>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</si>
  <si>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</si>
  <si>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</si>
  <si>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</si>
  <si>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</si>
  <si>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</si>
  <si>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</si>
  <si>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</si>
  <si>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</si>
  <si>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</si>
  <si>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</si>
  <si>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</si>
  <si>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</si>
  <si>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</si>
  <si>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</si>
  <si>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</si>
  <si>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</si>
  <si>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</si>
  <si>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</si>
  <si>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</si>
  <si>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</si>
  <si>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</si>
  <si>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</si>
  <si>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</si>
  <si>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</si>
  <si>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</si>
  <si>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</si>
  <si>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</si>
  <si>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</si>
  <si>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</si>
  <si>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</si>
  <si>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</si>
  <si>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</si>
  <si>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</si>
  <si>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</si>
  <si>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</si>
  <si>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</si>
  <si>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</si>
  <si>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</si>
  <si>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</si>
  <si>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</si>
  <si>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</si>
  <si>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</si>
  <si>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</si>
  <si>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</si>
  <si>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</si>
  <si>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</si>
  <si>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</si>
  <si>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</si>
  <si>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</si>
  <si>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</si>
  <si>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</si>
  <si>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</si>
  <si>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</si>
  <si>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</si>
  <si>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</si>
  <si>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</si>
  <si>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</si>
  <si>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</si>
  <si>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</si>
  <si>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</si>
  <si>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</si>
  <si>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</si>
  <si>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</si>
  <si>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</si>
  <si>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</si>
  <si>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</si>
  <si>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</si>
  <si>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</si>
  <si>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</si>
  <si>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</si>
  <si>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</si>
  <si>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</si>
  <si>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</si>
  <si>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</si>
  <si>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</si>
  <si>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</si>
  <si>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</si>
  <si>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</si>
  <si>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</si>
  <si>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</si>
  <si>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</si>
  <si>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</si>
  <si>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</si>
  <si>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</si>
  <si>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</si>
  <si>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</si>
  <si>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</si>
  <si>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</si>
  <si>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</si>
  <si>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</si>
  <si>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</si>
  <si>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</si>
  <si>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</si>
  <si>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</si>
  <si>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</si>
  <si>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</si>
  <si>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</si>
  <si>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</si>
  <si>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</si>
  <si>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</si>
  <si>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</si>
  <si>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</si>
  <si>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</si>
  <si>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</si>
  <si>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</si>
  <si>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</si>
  <si>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</si>
  <si>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</si>
  <si>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</si>
  <si>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</si>
  <si>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</si>
  <si>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Поступило средств от предоставления платных услуг, тысяча рублей:</t>
  </si>
  <si>
    <t>муници-пальной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</si>
  <si>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</si>
  <si>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</si>
  <si>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</si>
  <si>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</si>
  <si>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</si>
  <si>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</si>
  <si>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</si>
  <si>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</si>
  <si>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</si>
  <si>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</si>
  <si>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</si>
  <si>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</si>
  <si>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</si>
  <si>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</si>
  <si>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</si>
  <si>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</si>
  <si>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</si>
  <si>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</si>
  <si>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</si>
  <si>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</si>
  <si>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</si>
  <si>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</si>
  <si>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</si>
  <si>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</si>
  <si>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</si>
  <si>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</si>
  <si>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СТАТИСТИЧЕСКОЕ НАБЛЮДЕНИЕ МИНИСТЕРСТВА СПОРТА РОССИЙСКОЙ ФЕДЕРАЦИИ</t>
  </si>
  <si>
    <t xml:space="preserve">Форма № 5-ФК </t>
  </si>
  <si>
    <t>Письмо Минспорта России</t>
  </si>
  <si>
    <t xml:space="preserve"> </t>
  </si>
  <si>
    <t>Код по ОКЕИ: человек - 792</t>
  </si>
  <si>
    <t>Возрастной состав занимающихся (число полных лет по состоянию на 31 декабря отчетного года)</t>
  </si>
  <si>
    <t>За счет бюджетных ассигнований:</t>
  </si>
  <si>
    <t>федерального бюджета</t>
  </si>
  <si>
    <t>местного бюджета</t>
  </si>
  <si>
    <t>Раздел XIII. Финансовая деятельность организаций</t>
  </si>
  <si>
    <t>Раздел XII. Сведения о численности и оплате труда работников</t>
  </si>
  <si>
    <t>Раздел XI. Спортивные сооружения</t>
  </si>
  <si>
    <t>Раздел X. Административные работники и специалисты</t>
  </si>
  <si>
    <t>Раздел IX. Тренерский состав</t>
  </si>
  <si>
    <t>Раздел VIII. Международные спортивные соревнования</t>
  </si>
  <si>
    <t>Раздел VII. Всероссийские спортивные соревнования</t>
  </si>
  <si>
    <t>Раздел V. Спортивные разряды, спортивные звания</t>
  </si>
  <si>
    <t>Наименование показателя</t>
  </si>
  <si>
    <t>бюджета субъекта РФ</t>
  </si>
  <si>
    <t>Иные правовые образования (в том числе частные организации)</t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</si>
  <si>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</si>
  <si>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</si>
  <si>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Код по ОКЕИ: человек – 792, единица – 642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</si>
  <si>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</si>
  <si>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</si>
  <si>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</si>
  <si>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</si>
  <si>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</si>
  <si>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федерального значения,</t>
  </si>
  <si>
    <t xml:space="preserve"> области физической культуры и спорта,</t>
  </si>
  <si>
    <t>области физической культуры и спорта,</t>
  </si>
  <si>
    <t>иным органам местного самоуправления, в ведении которых находятся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</si>
  <si>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</si>
  <si>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</si>
  <si>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физической культуры и спорта,</t>
  </si>
  <si>
    <t>по состоянию на 31 декабря 2019 г.</t>
  </si>
  <si>
    <t>Структурные подразделения по спортивной подготовке организаций сферы образования</t>
  </si>
  <si>
    <t>Структурные подразделения по реализации дополнительных общеобразовательных программ в области физической культуры и спорта организаций сферы ФКиС</t>
  </si>
  <si>
    <t>Воздушно-силовая атлетика</t>
  </si>
  <si>
    <t>Кёрлинг – смешанные пары</t>
  </si>
  <si>
    <t xml:space="preserve">Служебно-боевая стрельба </t>
  </si>
  <si>
    <t>Страйкбол</t>
  </si>
  <si>
    <t>Таврели</t>
  </si>
  <si>
    <t>Тхэквондо ИТФ</t>
  </si>
  <si>
    <t>в том числе:
Тхэквондо (ВТФ)</t>
  </si>
  <si>
    <t>Тхэквондо (ГТФ, МФТ)</t>
  </si>
  <si>
    <t>Биг-эйр</t>
  </si>
  <si>
    <t>Футгольф</t>
  </si>
  <si>
    <t>Хапкидо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</si>
  <si>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</si>
  <si>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</si>
  <si>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</si>
  <si>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</si>
  <si>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</si>
  <si>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</si>
  <si>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</si>
  <si>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</si>
  <si>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</si>
  <si>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тренировочный</t>
  </si>
  <si>
    <t>более 4</t>
  </si>
  <si>
    <t>совершенствования спортивного мастерства</t>
  </si>
  <si>
    <t>По договорам об оказании платных услуг</t>
  </si>
  <si>
    <t>Из иных внебюджетных источников</t>
  </si>
  <si>
    <t>медали 
(1-3 место)</t>
  </si>
  <si>
    <r>
      <t xml:space="preserve">Число отделений по видам спорта, </t>
    </r>
    <r>
      <rPr>
        <i/>
        <sz val="8"/>
        <color theme="1"/>
        <rFont val="Tahoma"/>
        <family val="2"/>
        <charset val="204"/>
      </rPr>
      <t>единица</t>
    </r>
  </si>
  <si>
    <r>
      <t xml:space="preserve">Число занимающихся на 31 декабря отчетного года,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</si>
  <si>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Из числа занимающихся (гр. 5 раздела II)
спортсменов, имеющих разряды, звания,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</si>
  <si>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</si>
  <si>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Коды по ОКЕИ: единица - 642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</si>
  <si>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</si>
  <si>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Число организаций и структурных подразделений – всего</t>
  </si>
  <si>
    <t>в том числе олимпийские отделения</t>
  </si>
  <si>
    <t>в том числе по этапам и годам подготовки</t>
  </si>
  <si>
    <t>Расходы на содержание организаций 
(в тысячах рублей)</t>
  </si>
  <si>
    <t xml:space="preserve">    Раздел VI. Занимающиеся – кандидаты в спортивные сборные команды России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</si>
  <si>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</t>
  </si>
  <si>
    <t xml:space="preserve">10 января
</t>
  </si>
  <si>
    <t>городов федерального значения в области физической культуры и спорта, 
иные органы местного самоуправления, в ведении которых находятся организации, 
осуществляющие спортивную подготовку:</t>
  </si>
  <si>
    <t>отчитывающейся организации по ОКПО</t>
  </si>
  <si>
    <t>юридические лица (кроме субъектов малого и среднего предпринимательства) – 
организации, осуществляющие спортивную подготовку, независимо от их организационно-правовых форм и форм собственности: детско-юношеские спортивные школы (ДЮСШ), спортивные школы (СШ), специализированные детско-юношеские спортивные школы олимпийского резерва (СДЮСШОР), спортивные школы олимпийского резерва (СШОР), училища (колледжи, колледжи-интернаты, техникумы) олимпийского резерва (УОР), центры спортивной подготовки (ЦСП), центры олимпийской подготовки (ЦОП):</t>
  </si>
  <si>
    <t>«       »                20       год</t>
  </si>
  <si>
    <t>организации, осуществляющие спортивную подготовку,</t>
  </si>
  <si>
    <t>от 16.12.2019 № СК-ПВ-10/11584</t>
  </si>
  <si>
    <t>заместитель директора по СП</t>
  </si>
  <si>
    <t>Лабутина Н.А.</t>
  </si>
  <si>
    <t>8(831)250-25-72</t>
  </si>
  <si>
    <t>fokzar@yandex.ru</t>
  </si>
  <si>
    <t>Муниципальное бюджетное учреждение "Спортивная школа "Дворец спорта "Заречье" (МБУ СШ "ДС "Заречье")</t>
  </si>
  <si>
    <t>603062, г. Нижний Новгород, ул. Арктическая, д.7, 8(831)250-07-09, e-mail: fokzar@yandex.ru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</si>
</sst>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"/>
    <numFmt numFmtId="166" formatCode="0.0;0.0;\ "/>
  </numFmts>
  <fonts count="44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CCE"/>
        <bgColor indexed="64"/>
      </patternFill>
    </fill>
    <fill>
      <patternFill patternType="solid">
        <fgColor rgb="FFC7EE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5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3" fillId="0" borderId="0" xfId="0" applyFont="1" applyAlignment="1" applyProtection="1"/>
    <xf numFmtId="0" fontId="23" fillId="0" borderId="0" xfId="0" applyFont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Protection="1"/>
    <xf numFmtId="0" fontId="26" fillId="0" borderId="0" xfId="0" applyFont="1" applyProtection="1"/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31" fillId="2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left" wrapText="1" indent="1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right"/>
    </xf>
    <xf numFmtId="0" fontId="23" fillId="6" borderId="0" xfId="4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165" fontId="15" fillId="4" borderId="1" xfId="4" applyFont="1" applyBorder="1" applyAlignment="1" applyProtection="1">
      <alignment horizontal="center" vertical="center" wrapText="1"/>
    </xf>
    <xf numFmtId="166" fontId="15" fillId="4" borderId="1" xfId="4" applyNumberFormat="1" applyFont="1" applyBorder="1" applyAlignment="1" applyProtection="1">
      <alignment horizontal="center" vertical="center"/>
    </xf>
    <xf numFmtId="166" fontId="15" fillId="4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23" fillId="4" borderId="1" xfId="4" applyNumberFormat="1" applyFont="1" applyBorder="1" applyAlignment="1" applyProtection="1">
      <alignment horizontal="center" vertical="center" wrapText="1"/>
    </xf>
    <xf numFmtId="0" fontId="33" fillId="6" borderId="0" xfId="0" applyFont="1" applyFill="1" applyAlignment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 applyProtection="1">
      <alignment vertical="center"/>
    </xf>
    <xf numFmtId="0" fontId="34" fillId="6" borderId="0" xfId="0" applyFont="1" applyFill="1" applyBorder="1" applyAlignment="1" applyProtection="1">
      <alignment horizontal="center" vertical="center" textRotation="90" wrapText="1"/>
    </xf>
    <xf numFmtId="0" fontId="34" fillId="6" borderId="0" xfId="0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 vertical="center"/>
    </xf>
    <xf numFmtId="166" fontId="35" fillId="6" borderId="0" xfId="4" applyNumberFormat="1" applyFont="1" applyFill="1" applyBorder="1" applyAlignment="1" applyProtection="1">
      <alignment horizontal="center" vertical="center" wrapText="1"/>
    </xf>
    <xf numFmtId="166" fontId="35" fillId="6" borderId="0" xfId="0" applyNumberFormat="1" applyFont="1" applyFill="1" applyBorder="1" applyAlignment="1" applyProtection="1">
      <alignment horizontal="center" vertical="center"/>
    </xf>
    <xf numFmtId="0" fontId="26" fillId="0" borderId="7" xfId="0" applyFont="1" applyBorder="1" applyAlignment="1" applyProtection="1"/>
    <xf numFmtId="0" fontId="26" fillId="0" borderId="23" xfId="0" applyFont="1" applyBorder="1" applyAlignment="1" applyProtection="1"/>
    <xf numFmtId="0" fontId="29" fillId="0" borderId="6" xfId="0" applyFont="1" applyBorder="1" applyAlignment="1" applyProtection="1"/>
    <xf numFmtId="0" fontId="1" fillId="0" borderId="0" xfId="0" applyFont="1" applyFill="1" applyAlignment="1" applyProtection="1"/>
    <xf numFmtId="0" fontId="0" fillId="0" borderId="0" xfId="0"/>
    <xf numFmtId="0" fontId="23" fillId="0" borderId="0" xfId="0" applyFont="1" applyBorder="1" applyAlignment="1" applyProtection="1">
      <alignment horizontal="center"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 indent="15"/>
    </xf>
    <xf numFmtId="0" fontId="21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7" borderId="1" xfId="0" applyFill="1" applyBorder="1" applyProtection="1"/>
    <xf numFmtId="0" fontId="5" fillId="5" borderId="12" xfId="6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38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6" borderId="1" xfId="5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/>
      <protection locked="0"/>
    </xf>
    <xf numFmtId="0" fontId="23" fillId="6" borderId="6" xfId="4" applyNumberFormat="1" applyFont="1" applyFill="1" applyBorder="1" applyAlignment="1" applyProtection="1">
      <alignment horizontal="center" wrapText="1"/>
      <protection locked="0"/>
    </xf>
    <xf numFmtId="0" fontId="38" fillId="7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6" fontId="29" fillId="6" borderId="0" xfId="4" applyNumberFormat="1" applyFont="1" applyFill="1" applyBorder="1" applyAlignment="1" applyProtection="1">
      <alignment horizontal="center" vertical="center" wrapText="1"/>
    </xf>
    <xf numFmtId="166" fontId="29" fillId="6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0" xfId="0"/>
    <xf numFmtId="49" fontId="15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8" borderId="1" xfId="6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 indent="1"/>
    </xf>
    <xf numFmtId="0" fontId="33" fillId="6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5" borderId="1" xfId="6" applyFont="1" applyBorder="1" applyAlignment="1" applyProtection="1">
      <alignment horizontal="center" vertical="center" wrapText="1"/>
    </xf>
    <xf numFmtId="0" fontId="5" fillId="8" borderId="1" xfId="6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5" borderId="1" xfId="6" applyFont="1" applyBorder="1" applyAlignment="1" applyProtection="1">
      <alignment horizontal="center" vertical="center" wrapText="1"/>
    </xf>
    <xf numFmtId="0" fontId="15" fillId="8" borderId="1" xfId="6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 applyProtection="1">
      <alignment horizontal="right" vertical="center"/>
    </xf>
    <xf numFmtId="0" fontId="43" fillId="0" borderId="2" xfId="0" applyFont="1" applyBorder="1" applyAlignment="1" applyProtection="1">
      <alignment horizontal="left" vertical="center"/>
    </xf>
    <xf numFmtId="0" fontId="43" fillId="0" borderId="2" xfId="0" applyFont="1" applyBorder="1" applyAlignment="1" applyProtection="1">
      <alignment vertical="center"/>
    </xf>
    <xf numFmtId="0" fontId="43" fillId="0" borderId="2" xfId="0" applyFont="1" applyBorder="1" applyAlignment="1" applyProtection="1">
      <alignment horizontal="right" vertical="center"/>
    </xf>
    <xf numFmtId="0" fontId="43" fillId="0" borderId="4" xfId="0" applyFont="1" applyBorder="1" applyAlignment="1" applyProtection="1">
      <alignment horizontal="right" vertical="center"/>
    </xf>
    <xf numFmtId="49" fontId="38" fillId="0" borderId="1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vertical="center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23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left"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3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3" fillId="0" borderId="6" xfId="0" applyFont="1" applyBorder="1" applyAlignment="1" applyProtection="1">
      <alignment horizontal="left" vertical="center"/>
    </xf>
    <xf numFmtId="0" fontId="43" fillId="0" borderId="5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43" fillId="0" borderId="2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3" fillId="0" borderId="2" xfId="0" applyFont="1" applyBorder="1" applyAlignment="1" applyProtection="1">
      <alignment horizontal="left" vertical="center" wrapText="1"/>
    </xf>
    <xf numFmtId="0" fontId="43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3" fillId="0" borderId="0" xfId="0" quotePrefix="1" applyFont="1" applyBorder="1" applyAlignment="1" applyProtection="1">
      <alignment horizontal="left" vertical="top" wrapText="1"/>
    </xf>
    <xf numFmtId="0" fontId="43" fillId="0" borderId="0" xfId="0" applyFont="1" applyBorder="1" applyAlignment="1" applyProtection="1">
      <alignment horizontal="left" vertical="top"/>
    </xf>
    <xf numFmtId="0" fontId="43" fillId="0" borderId="3" xfId="0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43" fillId="0" borderId="13" xfId="0" applyFont="1" applyBorder="1" applyAlignment="1" applyProtection="1">
      <alignment vertical="center" wrapText="1"/>
    </xf>
    <xf numFmtId="0" fontId="43" fillId="0" borderId="1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1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6" borderId="9" xfId="0" applyNumberFormat="1" applyFont="1" applyFill="1" applyBorder="1" applyAlignment="1" applyProtection="1">
      <alignment horizontal="center" vertical="center"/>
      <protection locked="0"/>
    </xf>
    <xf numFmtId="1" fontId="5" fillId="6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11" xfId="0" applyBorder="1"/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1" xfId="0" applyFont="1" applyBorder="1" applyAlignment="1" applyProtection="1">
      <alignment horizontal="center" vertical="center" textRotation="90" wrapText="1"/>
    </xf>
    <xf numFmtId="0" fontId="2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0" fillId="0" borderId="5" xfId="0" applyBorder="1"/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wrapText="1"/>
    </xf>
    <xf numFmtId="0" fontId="0" fillId="0" borderId="9" xfId="0" applyBorder="1"/>
    <xf numFmtId="0" fontId="0" fillId="0" borderId="12" xfId="0" applyBorder="1"/>
    <xf numFmtId="0" fontId="0" fillId="0" borderId="0" xfId="0"/>
    <xf numFmtId="0" fontId="0" fillId="0" borderId="23" xfId="0" applyBorder="1"/>
    <xf numFmtId="0" fontId="0" fillId="0" borderId="4" xfId="0" applyBorder="1"/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9" fillId="0" borderId="6" xfId="0" applyFont="1" applyBorder="1" applyAlignment="1" applyProtection="1">
      <alignment horizontal="right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6" xfId="0" applyNumberFormat="1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</xf>
    <xf numFmtId="0" fontId="26" fillId="0" borderId="10" xfId="0" applyFont="1" applyBorder="1" applyAlignment="1" applyProtection="1">
      <alignment horizontal="center" vertical="center" textRotation="90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6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61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FCE"/>
      <color rgb="FFCCFFCC"/>
      <color rgb="FFC6EC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topLeftCell="B17" zoomScale="110" zoomScaleNormal="110" workbookViewId="0">
      <selection activeCell="I41" sqref="I41"/>
    </sheetView>
  </sheetViews>
  <sheetFormatPr defaultRowHeight="15" x14ac:dyDescent="0.25"/>
  <cols>
    <col min="1" max="1" width="3.28515625" style="160" hidden="1" customWidth="1"/>
    <col min="2" max="2" width="3.140625" style="160" customWidth="1"/>
    <col min="3" max="3" width="8.7109375" style="160" customWidth="1"/>
    <col min="4" max="4" width="4.42578125" style="160" customWidth="1"/>
    <col min="5" max="5" width="5.7109375" style="160" customWidth="1"/>
    <col min="6" max="9" width="10.7109375" style="160" customWidth="1"/>
    <col min="10" max="10" width="11.85546875" style="160" customWidth="1"/>
    <col min="11" max="11" width="11.42578125" style="160" customWidth="1"/>
    <col min="12" max="12" width="12.5703125" style="160" customWidth="1"/>
    <col min="13" max="13" width="3.5703125" style="160" customWidth="1"/>
    <col min="14" max="14" width="14.85546875" style="160" customWidth="1"/>
    <col min="15" max="15" width="5.7109375" style="160" customWidth="1"/>
    <col min="16" max="16" width="3" style="160" customWidth="1"/>
    <col min="17" max="17" width="11" style="160" customWidth="1"/>
    <col min="18" max="18" width="3.140625" style="160" customWidth="1"/>
    <col min="19" max="19" width="5.28515625" style="160" hidden="1" customWidth="1"/>
    <col min="20" max="256" width="9.140625" style="160"/>
    <col min="257" max="257" width="0" style="160" hidden="1" customWidth="1"/>
    <col min="258" max="258" width="3.140625" style="160" customWidth="1"/>
    <col min="259" max="259" width="8.7109375" style="160" customWidth="1"/>
    <col min="260" max="260" width="4.42578125" style="160" customWidth="1"/>
    <col min="261" max="261" width="5.7109375" style="160" customWidth="1"/>
    <col min="262" max="266" width="10.7109375" style="160" customWidth="1"/>
    <col min="267" max="268" width="11.42578125" style="160" customWidth="1"/>
    <col min="269" max="269" width="5.140625" style="160" customWidth="1"/>
    <col min="270" max="270" width="14.85546875" style="160" customWidth="1"/>
    <col min="271" max="271" width="5.7109375" style="160" customWidth="1"/>
    <col min="272" max="272" width="4.42578125" style="160" customWidth="1"/>
    <col min="273" max="273" width="8.7109375" style="160" customWidth="1"/>
    <col min="274" max="274" width="3.140625" style="160" customWidth="1"/>
    <col min="275" max="275" width="0" style="160" hidden="1" customWidth="1"/>
    <col min="276" max="512" width="9.140625" style="160"/>
    <col min="513" max="513" width="0" style="160" hidden="1" customWidth="1"/>
    <col min="514" max="514" width="3.140625" style="160" customWidth="1"/>
    <col min="515" max="515" width="8.7109375" style="160" customWidth="1"/>
    <col min="516" max="516" width="4.42578125" style="160" customWidth="1"/>
    <col min="517" max="517" width="5.7109375" style="160" customWidth="1"/>
    <col min="518" max="522" width="10.7109375" style="160" customWidth="1"/>
    <col min="523" max="524" width="11.42578125" style="160" customWidth="1"/>
    <col min="525" max="525" width="5.140625" style="160" customWidth="1"/>
    <col min="526" max="526" width="14.85546875" style="160" customWidth="1"/>
    <col min="527" max="527" width="5.7109375" style="160" customWidth="1"/>
    <col min="528" max="528" width="4.42578125" style="160" customWidth="1"/>
    <col min="529" max="529" width="8.7109375" style="160" customWidth="1"/>
    <col min="530" max="530" width="3.140625" style="160" customWidth="1"/>
    <col min="531" max="531" width="0" style="160" hidden="1" customWidth="1"/>
    <col min="532" max="768" width="9.140625" style="160"/>
    <col min="769" max="769" width="0" style="160" hidden="1" customWidth="1"/>
    <col min="770" max="770" width="3.140625" style="160" customWidth="1"/>
    <col min="771" max="771" width="8.7109375" style="160" customWidth="1"/>
    <col min="772" max="772" width="4.42578125" style="160" customWidth="1"/>
    <col min="773" max="773" width="5.7109375" style="160" customWidth="1"/>
    <col min="774" max="778" width="10.7109375" style="160" customWidth="1"/>
    <col min="779" max="780" width="11.42578125" style="160" customWidth="1"/>
    <col min="781" max="781" width="5.140625" style="160" customWidth="1"/>
    <col min="782" max="782" width="14.85546875" style="160" customWidth="1"/>
    <col min="783" max="783" width="5.7109375" style="160" customWidth="1"/>
    <col min="784" max="784" width="4.42578125" style="160" customWidth="1"/>
    <col min="785" max="785" width="8.7109375" style="160" customWidth="1"/>
    <col min="786" max="786" width="3.140625" style="160" customWidth="1"/>
    <col min="787" max="787" width="0" style="160" hidden="1" customWidth="1"/>
    <col min="788" max="1024" width="9.140625" style="160"/>
    <col min="1025" max="1025" width="0" style="160" hidden="1" customWidth="1"/>
    <col min="1026" max="1026" width="3.140625" style="160" customWidth="1"/>
    <col min="1027" max="1027" width="8.7109375" style="160" customWidth="1"/>
    <col min="1028" max="1028" width="4.42578125" style="160" customWidth="1"/>
    <col min="1029" max="1029" width="5.7109375" style="160" customWidth="1"/>
    <col min="1030" max="1034" width="10.7109375" style="160" customWidth="1"/>
    <col min="1035" max="1036" width="11.42578125" style="160" customWidth="1"/>
    <col min="1037" max="1037" width="5.140625" style="160" customWidth="1"/>
    <col min="1038" max="1038" width="14.85546875" style="160" customWidth="1"/>
    <col min="1039" max="1039" width="5.7109375" style="160" customWidth="1"/>
    <col min="1040" max="1040" width="4.42578125" style="160" customWidth="1"/>
    <col min="1041" max="1041" width="8.7109375" style="160" customWidth="1"/>
    <col min="1042" max="1042" width="3.140625" style="160" customWidth="1"/>
    <col min="1043" max="1043" width="0" style="160" hidden="1" customWidth="1"/>
    <col min="1044" max="1280" width="9.140625" style="160"/>
    <col min="1281" max="1281" width="0" style="160" hidden="1" customWidth="1"/>
    <col min="1282" max="1282" width="3.140625" style="160" customWidth="1"/>
    <col min="1283" max="1283" width="8.7109375" style="160" customWidth="1"/>
    <col min="1284" max="1284" width="4.42578125" style="160" customWidth="1"/>
    <col min="1285" max="1285" width="5.7109375" style="160" customWidth="1"/>
    <col min="1286" max="1290" width="10.7109375" style="160" customWidth="1"/>
    <col min="1291" max="1292" width="11.42578125" style="160" customWidth="1"/>
    <col min="1293" max="1293" width="5.140625" style="160" customWidth="1"/>
    <col min="1294" max="1294" width="14.85546875" style="160" customWidth="1"/>
    <col min="1295" max="1295" width="5.7109375" style="160" customWidth="1"/>
    <col min="1296" max="1296" width="4.42578125" style="160" customWidth="1"/>
    <col min="1297" max="1297" width="8.7109375" style="160" customWidth="1"/>
    <col min="1298" max="1298" width="3.140625" style="160" customWidth="1"/>
    <col min="1299" max="1299" width="0" style="160" hidden="1" customWidth="1"/>
    <col min="1300" max="1536" width="9.140625" style="160"/>
    <col min="1537" max="1537" width="0" style="160" hidden="1" customWidth="1"/>
    <col min="1538" max="1538" width="3.140625" style="160" customWidth="1"/>
    <col min="1539" max="1539" width="8.7109375" style="160" customWidth="1"/>
    <col min="1540" max="1540" width="4.42578125" style="160" customWidth="1"/>
    <col min="1541" max="1541" width="5.7109375" style="160" customWidth="1"/>
    <col min="1542" max="1546" width="10.7109375" style="160" customWidth="1"/>
    <col min="1547" max="1548" width="11.42578125" style="160" customWidth="1"/>
    <col min="1549" max="1549" width="5.140625" style="160" customWidth="1"/>
    <col min="1550" max="1550" width="14.85546875" style="160" customWidth="1"/>
    <col min="1551" max="1551" width="5.7109375" style="160" customWidth="1"/>
    <col min="1552" max="1552" width="4.42578125" style="160" customWidth="1"/>
    <col min="1553" max="1553" width="8.7109375" style="160" customWidth="1"/>
    <col min="1554" max="1554" width="3.140625" style="160" customWidth="1"/>
    <col min="1555" max="1555" width="0" style="160" hidden="1" customWidth="1"/>
    <col min="1556" max="1792" width="9.140625" style="160"/>
    <col min="1793" max="1793" width="0" style="160" hidden="1" customWidth="1"/>
    <col min="1794" max="1794" width="3.140625" style="160" customWidth="1"/>
    <col min="1795" max="1795" width="8.7109375" style="160" customWidth="1"/>
    <col min="1796" max="1796" width="4.42578125" style="160" customWidth="1"/>
    <col min="1797" max="1797" width="5.7109375" style="160" customWidth="1"/>
    <col min="1798" max="1802" width="10.7109375" style="160" customWidth="1"/>
    <col min="1803" max="1804" width="11.42578125" style="160" customWidth="1"/>
    <col min="1805" max="1805" width="5.140625" style="160" customWidth="1"/>
    <col min="1806" max="1806" width="14.85546875" style="160" customWidth="1"/>
    <col min="1807" max="1807" width="5.7109375" style="160" customWidth="1"/>
    <col min="1808" max="1808" width="4.42578125" style="160" customWidth="1"/>
    <col min="1809" max="1809" width="8.7109375" style="160" customWidth="1"/>
    <col min="1810" max="1810" width="3.140625" style="160" customWidth="1"/>
    <col min="1811" max="1811" width="0" style="160" hidden="1" customWidth="1"/>
    <col min="1812" max="2048" width="9.140625" style="160"/>
    <col min="2049" max="2049" width="0" style="160" hidden="1" customWidth="1"/>
    <col min="2050" max="2050" width="3.140625" style="160" customWidth="1"/>
    <col min="2051" max="2051" width="8.7109375" style="160" customWidth="1"/>
    <col min="2052" max="2052" width="4.42578125" style="160" customWidth="1"/>
    <col min="2053" max="2053" width="5.7109375" style="160" customWidth="1"/>
    <col min="2054" max="2058" width="10.7109375" style="160" customWidth="1"/>
    <col min="2059" max="2060" width="11.42578125" style="160" customWidth="1"/>
    <col min="2061" max="2061" width="5.140625" style="160" customWidth="1"/>
    <col min="2062" max="2062" width="14.85546875" style="160" customWidth="1"/>
    <col min="2063" max="2063" width="5.7109375" style="160" customWidth="1"/>
    <col min="2064" max="2064" width="4.42578125" style="160" customWidth="1"/>
    <col min="2065" max="2065" width="8.7109375" style="160" customWidth="1"/>
    <col min="2066" max="2066" width="3.140625" style="160" customWidth="1"/>
    <col min="2067" max="2067" width="0" style="160" hidden="1" customWidth="1"/>
    <col min="2068" max="2304" width="9.140625" style="160"/>
    <col min="2305" max="2305" width="0" style="160" hidden="1" customWidth="1"/>
    <col min="2306" max="2306" width="3.140625" style="160" customWidth="1"/>
    <col min="2307" max="2307" width="8.7109375" style="160" customWidth="1"/>
    <col min="2308" max="2308" width="4.42578125" style="160" customWidth="1"/>
    <col min="2309" max="2309" width="5.7109375" style="160" customWidth="1"/>
    <col min="2310" max="2314" width="10.7109375" style="160" customWidth="1"/>
    <col min="2315" max="2316" width="11.42578125" style="160" customWidth="1"/>
    <col min="2317" max="2317" width="5.140625" style="160" customWidth="1"/>
    <col min="2318" max="2318" width="14.85546875" style="160" customWidth="1"/>
    <col min="2319" max="2319" width="5.7109375" style="160" customWidth="1"/>
    <col min="2320" max="2320" width="4.42578125" style="160" customWidth="1"/>
    <col min="2321" max="2321" width="8.7109375" style="160" customWidth="1"/>
    <col min="2322" max="2322" width="3.140625" style="160" customWidth="1"/>
    <col min="2323" max="2323" width="0" style="160" hidden="1" customWidth="1"/>
    <col min="2324" max="2560" width="9.140625" style="160"/>
    <col min="2561" max="2561" width="0" style="160" hidden="1" customWidth="1"/>
    <col min="2562" max="2562" width="3.140625" style="160" customWidth="1"/>
    <col min="2563" max="2563" width="8.7109375" style="160" customWidth="1"/>
    <col min="2564" max="2564" width="4.42578125" style="160" customWidth="1"/>
    <col min="2565" max="2565" width="5.7109375" style="160" customWidth="1"/>
    <col min="2566" max="2570" width="10.7109375" style="160" customWidth="1"/>
    <col min="2571" max="2572" width="11.42578125" style="160" customWidth="1"/>
    <col min="2573" max="2573" width="5.140625" style="160" customWidth="1"/>
    <col min="2574" max="2574" width="14.85546875" style="160" customWidth="1"/>
    <col min="2575" max="2575" width="5.7109375" style="160" customWidth="1"/>
    <col min="2576" max="2576" width="4.42578125" style="160" customWidth="1"/>
    <col min="2577" max="2577" width="8.7109375" style="160" customWidth="1"/>
    <col min="2578" max="2578" width="3.140625" style="160" customWidth="1"/>
    <col min="2579" max="2579" width="0" style="160" hidden="1" customWidth="1"/>
    <col min="2580" max="2816" width="9.140625" style="160"/>
    <col min="2817" max="2817" width="0" style="160" hidden="1" customWidth="1"/>
    <col min="2818" max="2818" width="3.140625" style="160" customWidth="1"/>
    <col min="2819" max="2819" width="8.7109375" style="160" customWidth="1"/>
    <col min="2820" max="2820" width="4.42578125" style="160" customWidth="1"/>
    <col min="2821" max="2821" width="5.7109375" style="160" customWidth="1"/>
    <col min="2822" max="2826" width="10.7109375" style="160" customWidth="1"/>
    <col min="2827" max="2828" width="11.42578125" style="160" customWidth="1"/>
    <col min="2829" max="2829" width="5.140625" style="160" customWidth="1"/>
    <col min="2830" max="2830" width="14.85546875" style="160" customWidth="1"/>
    <col min="2831" max="2831" width="5.7109375" style="160" customWidth="1"/>
    <col min="2832" max="2832" width="4.42578125" style="160" customWidth="1"/>
    <col min="2833" max="2833" width="8.7109375" style="160" customWidth="1"/>
    <col min="2834" max="2834" width="3.140625" style="160" customWidth="1"/>
    <col min="2835" max="2835" width="0" style="160" hidden="1" customWidth="1"/>
    <col min="2836" max="3072" width="9.140625" style="160"/>
    <col min="3073" max="3073" width="0" style="160" hidden="1" customWidth="1"/>
    <col min="3074" max="3074" width="3.140625" style="160" customWidth="1"/>
    <col min="3075" max="3075" width="8.7109375" style="160" customWidth="1"/>
    <col min="3076" max="3076" width="4.42578125" style="160" customWidth="1"/>
    <col min="3077" max="3077" width="5.7109375" style="160" customWidth="1"/>
    <col min="3078" max="3082" width="10.7109375" style="160" customWidth="1"/>
    <col min="3083" max="3084" width="11.42578125" style="160" customWidth="1"/>
    <col min="3085" max="3085" width="5.140625" style="160" customWidth="1"/>
    <col min="3086" max="3086" width="14.85546875" style="160" customWidth="1"/>
    <col min="3087" max="3087" width="5.7109375" style="160" customWidth="1"/>
    <col min="3088" max="3088" width="4.42578125" style="160" customWidth="1"/>
    <col min="3089" max="3089" width="8.7109375" style="160" customWidth="1"/>
    <col min="3090" max="3090" width="3.140625" style="160" customWidth="1"/>
    <col min="3091" max="3091" width="0" style="160" hidden="1" customWidth="1"/>
    <col min="3092" max="3328" width="9.140625" style="160"/>
    <col min="3329" max="3329" width="0" style="160" hidden="1" customWidth="1"/>
    <col min="3330" max="3330" width="3.140625" style="160" customWidth="1"/>
    <col min="3331" max="3331" width="8.7109375" style="160" customWidth="1"/>
    <col min="3332" max="3332" width="4.42578125" style="160" customWidth="1"/>
    <col min="3333" max="3333" width="5.7109375" style="160" customWidth="1"/>
    <col min="3334" max="3338" width="10.7109375" style="160" customWidth="1"/>
    <col min="3339" max="3340" width="11.42578125" style="160" customWidth="1"/>
    <col min="3341" max="3341" width="5.140625" style="160" customWidth="1"/>
    <col min="3342" max="3342" width="14.85546875" style="160" customWidth="1"/>
    <col min="3343" max="3343" width="5.7109375" style="160" customWidth="1"/>
    <col min="3344" max="3344" width="4.42578125" style="160" customWidth="1"/>
    <col min="3345" max="3345" width="8.7109375" style="160" customWidth="1"/>
    <col min="3346" max="3346" width="3.140625" style="160" customWidth="1"/>
    <col min="3347" max="3347" width="0" style="160" hidden="1" customWidth="1"/>
    <col min="3348" max="3584" width="9.140625" style="160"/>
    <col min="3585" max="3585" width="0" style="160" hidden="1" customWidth="1"/>
    <col min="3586" max="3586" width="3.140625" style="160" customWidth="1"/>
    <col min="3587" max="3587" width="8.7109375" style="160" customWidth="1"/>
    <col min="3588" max="3588" width="4.42578125" style="160" customWidth="1"/>
    <col min="3589" max="3589" width="5.7109375" style="160" customWidth="1"/>
    <col min="3590" max="3594" width="10.7109375" style="160" customWidth="1"/>
    <col min="3595" max="3596" width="11.42578125" style="160" customWidth="1"/>
    <col min="3597" max="3597" width="5.140625" style="160" customWidth="1"/>
    <col min="3598" max="3598" width="14.85546875" style="160" customWidth="1"/>
    <col min="3599" max="3599" width="5.7109375" style="160" customWidth="1"/>
    <col min="3600" max="3600" width="4.42578125" style="160" customWidth="1"/>
    <col min="3601" max="3601" width="8.7109375" style="160" customWidth="1"/>
    <col min="3602" max="3602" width="3.140625" style="160" customWidth="1"/>
    <col min="3603" max="3603" width="0" style="160" hidden="1" customWidth="1"/>
    <col min="3604" max="3840" width="9.140625" style="160"/>
    <col min="3841" max="3841" width="0" style="160" hidden="1" customWidth="1"/>
    <col min="3842" max="3842" width="3.140625" style="160" customWidth="1"/>
    <col min="3843" max="3843" width="8.7109375" style="160" customWidth="1"/>
    <col min="3844" max="3844" width="4.42578125" style="160" customWidth="1"/>
    <col min="3845" max="3845" width="5.7109375" style="160" customWidth="1"/>
    <col min="3846" max="3850" width="10.7109375" style="160" customWidth="1"/>
    <col min="3851" max="3852" width="11.42578125" style="160" customWidth="1"/>
    <col min="3853" max="3853" width="5.140625" style="160" customWidth="1"/>
    <col min="3854" max="3854" width="14.85546875" style="160" customWidth="1"/>
    <col min="3855" max="3855" width="5.7109375" style="160" customWidth="1"/>
    <col min="3856" max="3856" width="4.42578125" style="160" customWidth="1"/>
    <col min="3857" max="3857" width="8.7109375" style="160" customWidth="1"/>
    <col min="3858" max="3858" width="3.140625" style="160" customWidth="1"/>
    <col min="3859" max="3859" width="0" style="160" hidden="1" customWidth="1"/>
    <col min="3860" max="4096" width="9.140625" style="160"/>
    <col min="4097" max="4097" width="0" style="160" hidden="1" customWidth="1"/>
    <col min="4098" max="4098" width="3.140625" style="160" customWidth="1"/>
    <col min="4099" max="4099" width="8.7109375" style="160" customWidth="1"/>
    <col min="4100" max="4100" width="4.42578125" style="160" customWidth="1"/>
    <col min="4101" max="4101" width="5.7109375" style="160" customWidth="1"/>
    <col min="4102" max="4106" width="10.7109375" style="160" customWidth="1"/>
    <col min="4107" max="4108" width="11.42578125" style="160" customWidth="1"/>
    <col min="4109" max="4109" width="5.140625" style="160" customWidth="1"/>
    <col min="4110" max="4110" width="14.85546875" style="160" customWidth="1"/>
    <col min="4111" max="4111" width="5.7109375" style="160" customWidth="1"/>
    <col min="4112" max="4112" width="4.42578125" style="160" customWidth="1"/>
    <col min="4113" max="4113" width="8.7109375" style="160" customWidth="1"/>
    <col min="4114" max="4114" width="3.140625" style="160" customWidth="1"/>
    <col min="4115" max="4115" width="0" style="160" hidden="1" customWidth="1"/>
    <col min="4116" max="4352" width="9.140625" style="160"/>
    <col min="4353" max="4353" width="0" style="160" hidden="1" customWidth="1"/>
    <col min="4354" max="4354" width="3.140625" style="160" customWidth="1"/>
    <col min="4355" max="4355" width="8.7109375" style="160" customWidth="1"/>
    <col min="4356" max="4356" width="4.42578125" style="160" customWidth="1"/>
    <col min="4357" max="4357" width="5.7109375" style="160" customWidth="1"/>
    <col min="4358" max="4362" width="10.7109375" style="160" customWidth="1"/>
    <col min="4363" max="4364" width="11.42578125" style="160" customWidth="1"/>
    <col min="4365" max="4365" width="5.140625" style="160" customWidth="1"/>
    <col min="4366" max="4366" width="14.85546875" style="160" customWidth="1"/>
    <col min="4367" max="4367" width="5.7109375" style="160" customWidth="1"/>
    <col min="4368" max="4368" width="4.42578125" style="160" customWidth="1"/>
    <col min="4369" max="4369" width="8.7109375" style="160" customWidth="1"/>
    <col min="4370" max="4370" width="3.140625" style="160" customWidth="1"/>
    <col min="4371" max="4371" width="0" style="160" hidden="1" customWidth="1"/>
    <col min="4372" max="4608" width="9.140625" style="160"/>
    <col min="4609" max="4609" width="0" style="160" hidden="1" customWidth="1"/>
    <col min="4610" max="4610" width="3.140625" style="160" customWidth="1"/>
    <col min="4611" max="4611" width="8.7109375" style="160" customWidth="1"/>
    <col min="4612" max="4612" width="4.42578125" style="160" customWidth="1"/>
    <col min="4613" max="4613" width="5.7109375" style="160" customWidth="1"/>
    <col min="4614" max="4618" width="10.7109375" style="160" customWidth="1"/>
    <col min="4619" max="4620" width="11.42578125" style="160" customWidth="1"/>
    <col min="4621" max="4621" width="5.140625" style="160" customWidth="1"/>
    <col min="4622" max="4622" width="14.85546875" style="160" customWidth="1"/>
    <col min="4623" max="4623" width="5.7109375" style="160" customWidth="1"/>
    <col min="4624" max="4624" width="4.42578125" style="160" customWidth="1"/>
    <col min="4625" max="4625" width="8.7109375" style="160" customWidth="1"/>
    <col min="4626" max="4626" width="3.140625" style="160" customWidth="1"/>
    <col min="4627" max="4627" width="0" style="160" hidden="1" customWidth="1"/>
    <col min="4628" max="4864" width="9.140625" style="160"/>
    <col min="4865" max="4865" width="0" style="160" hidden="1" customWidth="1"/>
    <col min="4866" max="4866" width="3.140625" style="160" customWidth="1"/>
    <col min="4867" max="4867" width="8.7109375" style="160" customWidth="1"/>
    <col min="4868" max="4868" width="4.42578125" style="160" customWidth="1"/>
    <col min="4869" max="4869" width="5.7109375" style="160" customWidth="1"/>
    <col min="4870" max="4874" width="10.7109375" style="160" customWidth="1"/>
    <col min="4875" max="4876" width="11.42578125" style="160" customWidth="1"/>
    <col min="4877" max="4877" width="5.140625" style="160" customWidth="1"/>
    <col min="4878" max="4878" width="14.85546875" style="160" customWidth="1"/>
    <col min="4879" max="4879" width="5.7109375" style="160" customWidth="1"/>
    <col min="4880" max="4880" width="4.42578125" style="160" customWidth="1"/>
    <col min="4881" max="4881" width="8.7109375" style="160" customWidth="1"/>
    <col min="4882" max="4882" width="3.140625" style="160" customWidth="1"/>
    <col min="4883" max="4883" width="0" style="160" hidden="1" customWidth="1"/>
    <col min="4884" max="5120" width="9.140625" style="160"/>
    <col min="5121" max="5121" width="0" style="160" hidden="1" customWidth="1"/>
    <col min="5122" max="5122" width="3.140625" style="160" customWidth="1"/>
    <col min="5123" max="5123" width="8.7109375" style="160" customWidth="1"/>
    <col min="5124" max="5124" width="4.42578125" style="160" customWidth="1"/>
    <col min="5125" max="5125" width="5.7109375" style="160" customWidth="1"/>
    <col min="5126" max="5130" width="10.7109375" style="160" customWidth="1"/>
    <col min="5131" max="5132" width="11.42578125" style="160" customWidth="1"/>
    <col min="5133" max="5133" width="5.140625" style="160" customWidth="1"/>
    <col min="5134" max="5134" width="14.85546875" style="160" customWidth="1"/>
    <col min="5135" max="5135" width="5.7109375" style="160" customWidth="1"/>
    <col min="5136" max="5136" width="4.42578125" style="160" customWidth="1"/>
    <col min="5137" max="5137" width="8.7109375" style="160" customWidth="1"/>
    <col min="5138" max="5138" width="3.140625" style="160" customWidth="1"/>
    <col min="5139" max="5139" width="0" style="160" hidden="1" customWidth="1"/>
    <col min="5140" max="5376" width="9.140625" style="160"/>
    <col min="5377" max="5377" width="0" style="160" hidden="1" customWidth="1"/>
    <col min="5378" max="5378" width="3.140625" style="160" customWidth="1"/>
    <col min="5379" max="5379" width="8.7109375" style="160" customWidth="1"/>
    <col min="5380" max="5380" width="4.42578125" style="160" customWidth="1"/>
    <col min="5381" max="5381" width="5.7109375" style="160" customWidth="1"/>
    <col min="5382" max="5386" width="10.7109375" style="160" customWidth="1"/>
    <col min="5387" max="5388" width="11.42578125" style="160" customWidth="1"/>
    <col min="5389" max="5389" width="5.140625" style="160" customWidth="1"/>
    <col min="5390" max="5390" width="14.85546875" style="160" customWidth="1"/>
    <col min="5391" max="5391" width="5.7109375" style="160" customWidth="1"/>
    <col min="5392" max="5392" width="4.42578125" style="160" customWidth="1"/>
    <col min="5393" max="5393" width="8.7109375" style="160" customWidth="1"/>
    <col min="5394" max="5394" width="3.140625" style="160" customWidth="1"/>
    <col min="5395" max="5395" width="0" style="160" hidden="1" customWidth="1"/>
    <col min="5396" max="5632" width="9.140625" style="160"/>
    <col min="5633" max="5633" width="0" style="160" hidden="1" customWidth="1"/>
    <col min="5634" max="5634" width="3.140625" style="160" customWidth="1"/>
    <col min="5635" max="5635" width="8.7109375" style="160" customWidth="1"/>
    <col min="5636" max="5636" width="4.42578125" style="160" customWidth="1"/>
    <col min="5637" max="5637" width="5.7109375" style="160" customWidth="1"/>
    <col min="5638" max="5642" width="10.7109375" style="160" customWidth="1"/>
    <col min="5643" max="5644" width="11.42578125" style="160" customWidth="1"/>
    <col min="5645" max="5645" width="5.140625" style="160" customWidth="1"/>
    <col min="5646" max="5646" width="14.85546875" style="160" customWidth="1"/>
    <col min="5647" max="5647" width="5.7109375" style="160" customWidth="1"/>
    <col min="5648" max="5648" width="4.42578125" style="160" customWidth="1"/>
    <col min="5649" max="5649" width="8.7109375" style="160" customWidth="1"/>
    <col min="5650" max="5650" width="3.140625" style="160" customWidth="1"/>
    <col min="5651" max="5651" width="0" style="160" hidden="1" customWidth="1"/>
    <col min="5652" max="5888" width="9.140625" style="160"/>
    <col min="5889" max="5889" width="0" style="160" hidden="1" customWidth="1"/>
    <col min="5890" max="5890" width="3.140625" style="160" customWidth="1"/>
    <col min="5891" max="5891" width="8.7109375" style="160" customWidth="1"/>
    <col min="5892" max="5892" width="4.42578125" style="160" customWidth="1"/>
    <col min="5893" max="5893" width="5.7109375" style="160" customWidth="1"/>
    <col min="5894" max="5898" width="10.7109375" style="160" customWidth="1"/>
    <col min="5899" max="5900" width="11.42578125" style="160" customWidth="1"/>
    <col min="5901" max="5901" width="5.140625" style="160" customWidth="1"/>
    <col min="5902" max="5902" width="14.85546875" style="160" customWidth="1"/>
    <col min="5903" max="5903" width="5.7109375" style="160" customWidth="1"/>
    <col min="5904" max="5904" width="4.42578125" style="160" customWidth="1"/>
    <col min="5905" max="5905" width="8.7109375" style="160" customWidth="1"/>
    <col min="5906" max="5906" width="3.140625" style="160" customWidth="1"/>
    <col min="5907" max="5907" width="0" style="160" hidden="1" customWidth="1"/>
    <col min="5908" max="6144" width="9.140625" style="160"/>
    <col min="6145" max="6145" width="0" style="160" hidden="1" customWidth="1"/>
    <col min="6146" max="6146" width="3.140625" style="160" customWidth="1"/>
    <col min="6147" max="6147" width="8.7109375" style="160" customWidth="1"/>
    <col min="6148" max="6148" width="4.42578125" style="160" customWidth="1"/>
    <col min="6149" max="6149" width="5.7109375" style="160" customWidth="1"/>
    <col min="6150" max="6154" width="10.7109375" style="160" customWidth="1"/>
    <col min="6155" max="6156" width="11.42578125" style="160" customWidth="1"/>
    <col min="6157" max="6157" width="5.140625" style="160" customWidth="1"/>
    <col min="6158" max="6158" width="14.85546875" style="160" customWidth="1"/>
    <col min="6159" max="6159" width="5.7109375" style="160" customWidth="1"/>
    <col min="6160" max="6160" width="4.42578125" style="160" customWidth="1"/>
    <col min="6161" max="6161" width="8.7109375" style="160" customWidth="1"/>
    <col min="6162" max="6162" width="3.140625" style="160" customWidth="1"/>
    <col min="6163" max="6163" width="0" style="160" hidden="1" customWidth="1"/>
    <col min="6164" max="6400" width="9.140625" style="160"/>
    <col min="6401" max="6401" width="0" style="160" hidden="1" customWidth="1"/>
    <col min="6402" max="6402" width="3.140625" style="160" customWidth="1"/>
    <col min="6403" max="6403" width="8.7109375" style="160" customWidth="1"/>
    <col min="6404" max="6404" width="4.42578125" style="160" customWidth="1"/>
    <col min="6405" max="6405" width="5.7109375" style="160" customWidth="1"/>
    <col min="6406" max="6410" width="10.7109375" style="160" customWidth="1"/>
    <col min="6411" max="6412" width="11.42578125" style="160" customWidth="1"/>
    <col min="6413" max="6413" width="5.140625" style="160" customWidth="1"/>
    <col min="6414" max="6414" width="14.85546875" style="160" customWidth="1"/>
    <col min="6415" max="6415" width="5.7109375" style="160" customWidth="1"/>
    <col min="6416" max="6416" width="4.42578125" style="160" customWidth="1"/>
    <col min="6417" max="6417" width="8.7109375" style="160" customWidth="1"/>
    <col min="6418" max="6418" width="3.140625" style="160" customWidth="1"/>
    <col min="6419" max="6419" width="0" style="160" hidden="1" customWidth="1"/>
    <col min="6420" max="6656" width="9.140625" style="160"/>
    <col min="6657" max="6657" width="0" style="160" hidden="1" customWidth="1"/>
    <col min="6658" max="6658" width="3.140625" style="160" customWidth="1"/>
    <col min="6659" max="6659" width="8.7109375" style="160" customWidth="1"/>
    <col min="6660" max="6660" width="4.42578125" style="160" customWidth="1"/>
    <col min="6661" max="6661" width="5.7109375" style="160" customWidth="1"/>
    <col min="6662" max="6666" width="10.7109375" style="160" customWidth="1"/>
    <col min="6667" max="6668" width="11.42578125" style="160" customWidth="1"/>
    <col min="6669" max="6669" width="5.140625" style="160" customWidth="1"/>
    <col min="6670" max="6670" width="14.85546875" style="160" customWidth="1"/>
    <col min="6671" max="6671" width="5.7109375" style="160" customWidth="1"/>
    <col min="6672" max="6672" width="4.42578125" style="160" customWidth="1"/>
    <col min="6673" max="6673" width="8.7109375" style="160" customWidth="1"/>
    <col min="6674" max="6674" width="3.140625" style="160" customWidth="1"/>
    <col min="6675" max="6675" width="0" style="160" hidden="1" customWidth="1"/>
    <col min="6676" max="6912" width="9.140625" style="160"/>
    <col min="6913" max="6913" width="0" style="160" hidden="1" customWidth="1"/>
    <col min="6914" max="6914" width="3.140625" style="160" customWidth="1"/>
    <col min="6915" max="6915" width="8.7109375" style="160" customWidth="1"/>
    <col min="6916" max="6916" width="4.42578125" style="160" customWidth="1"/>
    <col min="6917" max="6917" width="5.7109375" style="160" customWidth="1"/>
    <col min="6918" max="6922" width="10.7109375" style="160" customWidth="1"/>
    <col min="6923" max="6924" width="11.42578125" style="160" customWidth="1"/>
    <col min="6925" max="6925" width="5.140625" style="160" customWidth="1"/>
    <col min="6926" max="6926" width="14.85546875" style="160" customWidth="1"/>
    <col min="6927" max="6927" width="5.7109375" style="160" customWidth="1"/>
    <col min="6928" max="6928" width="4.42578125" style="160" customWidth="1"/>
    <col min="6929" max="6929" width="8.7109375" style="160" customWidth="1"/>
    <col min="6930" max="6930" width="3.140625" style="160" customWidth="1"/>
    <col min="6931" max="6931" width="0" style="160" hidden="1" customWidth="1"/>
    <col min="6932" max="7168" width="9.140625" style="160"/>
    <col min="7169" max="7169" width="0" style="160" hidden="1" customWidth="1"/>
    <col min="7170" max="7170" width="3.140625" style="160" customWidth="1"/>
    <col min="7171" max="7171" width="8.7109375" style="160" customWidth="1"/>
    <col min="7172" max="7172" width="4.42578125" style="160" customWidth="1"/>
    <col min="7173" max="7173" width="5.7109375" style="160" customWidth="1"/>
    <col min="7174" max="7178" width="10.7109375" style="160" customWidth="1"/>
    <col min="7179" max="7180" width="11.42578125" style="160" customWidth="1"/>
    <col min="7181" max="7181" width="5.140625" style="160" customWidth="1"/>
    <col min="7182" max="7182" width="14.85546875" style="160" customWidth="1"/>
    <col min="7183" max="7183" width="5.7109375" style="160" customWidth="1"/>
    <col min="7184" max="7184" width="4.42578125" style="160" customWidth="1"/>
    <col min="7185" max="7185" width="8.7109375" style="160" customWidth="1"/>
    <col min="7186" max="7186" width="3.140625" style="160" customWidth="1"/>
    <col min="7187" max="7187" width="0" style="160" hidden="1" customWidth="1"/>
    <col min="7188" max="7424" width="9.140625" style="160"/>
    <col min="7425" max="7425" width="0" style="160" hidden="1" customWidth="1"/>
    <col min="7426" max="7426" width="3.140625" style="160" customWidth="1"/>
    <col min="7427" max="7427" width="8.7109375" style="160" customWidth="1"/>
    <col min="7428" max="7428" width="4.42578125" style="160" customWidth="1"/>
    <col min="7429" max="7429" width="5.7109375" style="160" customWidth="1"/>
    <col min="7430" max="7434" width="10.7109375" style="160" customWidth="1"/>
    <col min="7435" max="7436" width="11.42578125" style="160" customWidth="1"/>
    <col min="7437" max="7437" width="5.140625" style="160" customWidth="1"/>
    <col min="7438" max="7438" width="14.85546875" style="160" customWidth="1"/>
    <col min="7439" max="7439" width="5.7109375" style="160" customWidth="1"/>
    <col min="7440" max="7440" width="4.42578125" style="160" customWidth="1"/>
    <col min="7441" max="7441" width="8.7109375" style="160" customWidth="1"/>
    <col min="7442" max="7442" width="3.140625" style="160" customWidth="1"/>
    <col min="7443" max="7443" width="0" style="160" hidden="1" customWidth="1"/>
    <col min="7444" max="7680" width="9.140625" style="160"/>
    <col min="7681" max="7681" width="0" style="160" hidden="1" customWidth="1"/>
    <col min="7682" max="7682" width="3.140625" style="160" customWidth="1"/>
    <col min="7683" max="7683" width="8.7109375" style="160" customWidth="1"/>
    <col min="7684" max="7684" width="4.42578125" style="160" customWidth="1"/>
    <col min="7685" max="7685" width="5.7109375" style="160" customWidth="1"/>
    <col min="7686" max="7690" width="10.7109375" style="160" customWidth="1"/>
    <col min="7691" max="7692" width="11.42578125" style="160" customWidth="1"/>
    <col min="7693" max="7693" width="5.140625" style="160" customWidth="1"/>
    <col min="7694" max="7694" width="14.85546875" style="160" customWidth="1"/>
    <col min="7695" max="7695" width="5.7109375" style="160" customWidth="1"/>
    <col min="7696" max="7696" width="4.42578125" style="160" customWidth="1"/>
    <col min="7697" max="7697" width="8.7109375" style="160" customWidth="1"/>
    <col min="7698" max="7698" width="3.140625" style="160" customWidth="1"/>
    <col min="7699" max="7699" width="0" style="160" hidden="1" customWidth="1"/>
    <col min="7700" max="7936" width="9.140625" style="160"/>
    <col min="7937" max="7937" width="0" style="160" hidden="1" customWidth="1"/>
    <col min="7938" max="7938" width="3.140625" style="160" customWidth="1"/>
    <col min="7939" max="7939" width="8.7109375" style="160" customWidth="1"/>
    <col min="7940" max="7940" width="4.42578125" style="160" customWidth="1"/>
    <col min="7941" max="7941" width="5.7109375" style="160" customWidth="1"/>
    <col min="7942" max="7946" width="10.7109375" style="160" customWidth="1"/>
    <col min="7947" max="7948" width="11.42578125" style="160" customWidth="1"/>
    <col min="7949" max="7949" width="5.140625" style="160" customWidth="1"/>
    <col min="7950" max="7950" width="14.85546875" style="160" customWidth="1"/>
    <col min="7951" max="7951" width="5.7109375" style="160" customWidth="1"/>
    <col min="7952" max="7952" width="4.42578125" style="160" customWidth="1"/>
    <col min="7953" max="7953" width="8.7109375" style="160" customWidth="1"/>
    <col min="7954" max="7954" width="3.140625" style="160" customWidth="1"/>
    <col min="7955" max="7955" width="0" style="160" hidden="1" customWidth="1"/>
    <col min="7956" max="8192" width="9.140625" style="160"/>
    <col min="8193" max="8193" width="0" style="160" hidden="1" customWidth="1"/>
    <col min="8194" max="8194" width="3.140625" style="160" customWidth="1"/>
    <col min="8195" max="8195" width="8.7109375" style="160" customWidth="1"/>
    <col min="8196" max="8196" width="4.42578125" style="160" customWidth="1"/>
    <col min="8197" max="8197" width="5.7109375" style="160" customWidth="1"/>
    <col min="8198" max="8202" width="10.7109375" style="160" customWidth="1"/>
    <col min="8203" max="8204" width="11.42578125" style="160" customWidth="1"/>
    <col min="8205" max="8205" width="5.140625" style="160" customWidth="1"/>
    <col min="8206" max="8206" width="14.85546875" style="160" customWidth="1"/>
    <col min="8207" max="8207" width="5.7109375" style="160" customWidth="1"/>
    <col min="8208" max="8208" width="4.42578125" style="160" customWidth="1"/>
    <col min="8209" max="8209" width="8.7109375" style="160" customWidth="1"/>
    <col min="8210" max="8210" width="3.140625" style="160" customWidth="1"/>
    <col min="8211" max="8211" width="0" style="160" hidden="1" customWidth="1"/>
    <col min="8212" max="8448" width="9.140625" style="160"/>
    <col min="8449" max="8449" width="0" style="160" hidden="1" customWidth="1"/>
    <col min="8450" max="8450" width="3.140625" style="160" customWidth="1"/>
    <col min="8451" max="8451" width="8.7109375" style="160" customWidth="1"/>
    <col min="8452" max="8452" width="4.42578125" style="160" customWidth="1"/>
    <col min="8453" max="8453" width="5.7109375" style="160" customWidth="1"/>
    <col min="8454" max="8458" width="10.7109375" style="160" customWidth="1"/>
    <col min="8459" max="8460" width="11.42578125" style="160" customWidth="1"/>
    <col min="8461" max="8461" width="5.140625" style="160" customWidth="1"/>
    <col min="8462" max="8462" width="14.85546875" style="160" customWidth="1"/>
    <col min="8463" max="8463" width="5.7109375" style="160" customWidth="1"/>
    <col min="8464" max="8464" width="4.42578125" style="160" customWidth="1"/>
    <col min="8465" max="8465" width="8.7109375" style="160" customWidth="1"/>
    <col min="8466" max="8466" width="3.140625" style="160" customWidth="1"/>
    <col min="8467" max="8467" width="0" style="160" hidden="1" customWidth="1"/>
    <col min="8468" max="8704" width="9.140625" style="160"/>
    <col min="8705" max="8705" width="0" style="160" hidden="1" customWidth="1"/>
    <col min="8706" max="8706" width="3.140625" style="160" customWidth="1"/>
    <col min="8707" max="8707" width="8.7109375" style="160" customWidth="1"/>
    <col min="8708" max="8708" width="4.42578125" style="160" customWidth="1"/>
    <col min="8709" max="8709" width="5.7109375" style="160" customWidth="1"/>
    <col min="8710" max="8714" width="10.7109375" style="160" customWidth="1"/>
    <col min="8715" max="8716" width="11.42578125" style="160" customWidth="1"/>
    <col min="8717" max="8717" width="5.140625" style="160" customWidth="1"/>
    <col min="8718" max="8718" width="14.85546875" style="160" customWidth="1"/>
    <col min="8719" max="8719" width="5.7109375" style="160" customWidth="1"/>
    <col min="8720" max="8720" width="4.42578125" style="160" customWidth="1"/>
    <col min="8721" max="8721" width="8.7109375" style="160" customWidth="1"/>
    <col min="8722" max="8722" width="3.140625" style="160" customWidth="1"/>
    <col min="8723" max="8723" width="0" style="160" hidden="1" customWidth="1"/>
    <col min="8724" max="8960" width="9.140625" style="160"/>
    <col min="8961" max="8961" width="0" style="160" hidden="1" customWidth="1"/>
    <col min="8962" max="8962" width="3.140625" style="160" customWidth="1"/>
    <col min="8963" max="8963" width="8.7109375" style="160" customWidth="1"/>
    <col min="8964" max="8964" width="4.42578125" style="160" customWidth="1"/>
    <col min="8965" max="8965" width="5.7109375" style="160" customWidth="1"/>
    <col min="8966" max="8970" width="10.7109375" style="160" customWidth="1"/>
    <col min="8971" max="8972" width="11.42578125" style="160" customWidth="1"/>
    <col min="8973" max="8973" width="5.140625" style="160" customWidth="1"/>
    <col min="8974" max="8974" width="14.85546875" style="160" customWidth="1"/>
    <col min="8975" max="8975" width="5.7109375" style="160" customWidth="1"/>
    <col min="8976" max="8976" width="4.42578125" style="160" customWidth="1"/>
    <col min="8977" max="8977" width="8.7109375" style="160" customWidth="1"/>
    <col min="8978" max="8978" width="3.140625" style="160" customWidth="1"/>
    <col min="8979" max="8979" width="0" style="160" hidden="1" customWidth="1"/>
    <col min="8980" max="9216" width="9.140625" style="160"/>
    <col min="9217" max="9217" width="0" style="160" hidden="1" customWidth="1"/>
    <col min="9218" max="9218" width="3.140625" style="160" customWidth="1"/>
    <col min="9219" max="9219" width="8.7109375" style="160" customWidth="1"/>
    <col min="9220" max="9220" width="4.42578125" style="160" customWidth="1"/>
    <col min="9221" max="9221" width="5.7109375" style="160" customWidth="1"/>
    <col min="9222" max="9226" width="10.7109375" style="160" customWidth="1"/>
    <col min="9227" max="9228" width="11.42578125" style="160" customWidth="1"/>
    <col min="9229" max="9229" width="5.140625" style="160" customWidth="1"/>
    <col min="9230" max="9230" width="14.85546875" style="160" customWidth="1"/>
    <col min="9231" max="9231" width="5.7109375" style="160" customWidth="1"/>
    <col min="9232" max="9232" width="4.42578125" style="160" customWidth="1"/>
    <col min="9233" max="9233" width="8.7109375" style="160" customWidth="1"/>
    <col min="9234" max="9234" width="3.140625" style="160" customWidth="1"/>
    <col min="9235" max="9235" width="0" style="160" hidden="1" customWidth="1"/>
    <col min="9236" max="9472" width="9.140625" style="160"/>
    <col min="9473" max="9473" width="0" style="160" hidden="1" customWidth="1"/>
    <col min="9474" max="9474" width="3.140625" style="160" customWidth="1"/>
    <col min="9475" max="9475" width="8.7109375" style="160" customWidth="1"/>
    <col min="9476" max="9476" width="4.42578125" style="160" customWidth="1"/>
    <col min="9477" max="9477" width="5.7109375" style="160" customWidth="1"/>
    <col min="9478" max="9482" width="10.7109375" style="160" customWidth="1"/>
    <col min="9483" max="9484" width="11.42578125" style="160" customWidth="1"/>
    <col min="9485" max="9485" width="5.140625" style="160" customWidth="1"/>
    <col min="9486" max="9486" width="14.85546875" style="160" customWidth="1"/>
    <col min="9487" max="9487" width="5.7109375" style="160" customWidth="1"/>
    <col min="9488" max="9488" width="4.42578125" style="160" customWidth="1"/>
    <col min="9489" max="9489" width="8.7109375" style="160" customWidth="1"/>
    <col min="9490" max="9490" width="3.140625" style="160" customWidth="1"/>
    <col min="9491" max="9491" width="0" style="160" hidden="1" customWidth="1"/>
    <col min="9492" max="9728" width="9.140625" style="160"/>
    <col min="9729" max="9729" width="0" style="160" hidden="1" customWidth="1"/>
    <col min="9730" max="9730" width="3.140625" style="160" customWidth="1"/>
    <col min="9731" max="9731" width="8.7109375" style="160" customWidth="1"/>
    <col min="9732" max="9732" width="4.42578125" style="160" customWidth="1"/>
    <col min="9733" max="9733" width="5.7109375" style="160" customWidth="1"/>
    <col min="9734" max="9738" width="10.7109375" style="160" customWidth="1"/>
    <col min="9739" max="9740" width="11.42578125" style="160" customWidth="1"/>
    <col min="9741" max="9741" width="5.140625" style="160" customWidth="1"/>
    <col min="9742" max="9742" width="14.85546875" style="160" customWidth="1"/>
    <col min="9743" max="9743" width="5.7109375" style="160" customWidth="1"/>
    <col min="9744" max="9744" width="4.42578125" style="160" customWidth="1"/>
    <col min="9745" max="9745" width="8.7109375" style="160" customWidth="1"/>
    <col min="9746" max="9746" width="3.140625" style="160" customWidth="1"/>
    <col min="9747" max="9747" width="0" style="160" hidden="1" customWidth="1"/>
    <col min="9748" max="9984" width="9.140625" style="160"/>
    <col min="9985" max="9985" width="0" style="160" hidden="1" customWidth="1"/>
    <col min="9986" max="9986" width="3.140625" style="160" customWidth="1"/>
    <col min="9987" max="9987" width="8.7109375" style="160" customWidth="1"/>
    <col min="9988" max="9988" width="4.42578125" style="160" customWidth="1"/>
    <col min="9989" max="9989" width="5.7109375" style="160" customWidth="1"/>
    <col min="9990" max="9994" width="10.7109375" style="160" customWidth="1"/>
    <col min="9995" max="9996" width="11.42578125" style="160" customWidth="1"/>
    <col min="9997" max="9997" width="5.140625" style="160" customWidth="1"/>
    <col min="9998" max="9998" width="14.85546875" style="160" customWidth="1"/>
    <col min="9999" max="9999" width="5.7109375" style="160" customWidth="1"/>
    <col min="10000" max="10000" width="4.42578125" style="160" customWidth="1"/>
    <col min="10001" max="10001" width="8.7109375" style="160" customWidth="1"/>
    <col min="10002" max="10002" width="3.140625" style="160" customWidth="1"/>
    <col min="10003" max="10003" width="0" style="160" hidden="1" customWidth="1"/>
    <col min="10004" max="10240" width="9.140625" style="160"/>
    <col min="10241" max="10241" width="0" style="160" hidden="1" customWidth="1"/>
    <col min="10242" max="10242" width="3.140625" style="160" customWidth="1"/>
    <col min="10243" max="10243" width="8.7109375" style="160" customWidth="1"/>
    <col min="10244" max="10244" width="4.42578125" style="160" customWidth="1"/>
    <col min="10245" max="10245" width="5.7109375" style="160" customWidth="1"/>
    <col min="10246" max="10250" width="10.7109375" style="160" customWidth="1"/>
    <col min="10251" max="10252" width="11.42578125" style="160" customWidth="1"/>
    <col min="10253" max="10253" width="5.140625" style="160" customWidth="1"/>
    <col min="10254" max="10254" width="14.85546875" style="160" customWidth="1"/>
    <col min="10255" max="10255" width="5.7109375" style="160" customWidth="1"/>
    <col min="10256" max="10256" width="4.42578125" style="160" customWidth="1"/>
    <col min="10257" max="10257" width="8.7109375" style="160" customWidth="1"/>
    <col min="10258" max="10258" width="3.140625" style="160" customWidth="1"/>
    <col min="10259" max="10259" width="0" style="160" hidden="1" customWidth="1"/>
    <col min="10260" max="10496" width="9.140625" style="160"/>
    <col min="10497" max="10497" width="0" style="160" hidden="1" customWidth="1"/>
    <col min="10498" max="10498" width="3.140625" style="160" customWidth="1"/>
    <col min="10499" max="10499" width="8.7109375" style="160" customWidth="1"/>
    <col min="10500" max="10500" width="4.42578125" style="160" customWidth="1"/>
    <col min="10501" max="10501" width="5.7109375" style="160" customWidth="1"/>
    <col min="10502" max="10506" width="10.7109375" style="160" customWidth="1"/>
    <col min="10507" max="10508" width="11.42578125" style="160" customWidth="1"/>
    <col min="10509" max="10509" width="5.140625" style="160" customWidth="1"/>
    <col min="10510" max="10510" width="14.85546875" style="160" customWidth="1"/>
    <col min="10511" max="10511" width="5.7109375" style="160" customWidth="1"/>
    <col min="10512" max="10512" width="4.42578125" style="160" customWidth="1"/>
    <col min="10513" max="10513" width="8.7109375" style="160" customWidth="1"/>
    <col min="10514" max="10514" width="3.140625" style="160" customWidth="1"/>
    <col min="10515" max="10515" width="0" style="160" hidden="1" customWidth="1"/>
    <col min="10516" max="10752" width="9.140625" style="160"/>
    <col min="10753" max="10753" width="0" style="160" hidden="1" customWidth="1"/>
    <col min="10754" max="10754" width="3.140625" style="160" customWidth="1"/>
    <col min="10755" max="10755" width="8.7109375" style="160" customWidth="1"/>
    <col min="10756" max="10756" width="4.42578125" style="160" customWidth="1"/>
    <col min="10757" max="10757" width="5.7109375" style="160" customWidth="1"/>
    <col min="10758" max="10762" width="10.7109375" style="160" customWidth="1"/>
    <col min="10763" max="10764" width="11.42578125" style="160" customWidth="1"/>
    <col min="10765" max="10765" width="5.140625" style="160" customWidth="1"/>
    <col min="10766" max="10766" width="14.85546875" style="160" customWidth="1"/>
    <col min="10767" max="10767" width="5.7109375" style="160" customWidth="1"/>
    <col min="10768" max="10768" width="4.42578125" style="160" customWidth="1"/>
    <col min="10769" max="10769" width="8.7109375" style="160" customWidth="1"/>
    <col min="10770" max="10770" width="3.140625" style="160" customWidth="1"/>
    <col min="10771" max="10771" width="0" style="160" hidden="1" customWidth="1"/>
    <col min="10772" max="11008" width="9.140625" style="160"/>
    <col min="11009" max="11009" width="0" style="160" hidden="1" customWidth="1"/>
    <col min="11010" max="11010" width="3.140625" style="160" customWidth="1"/>
    <col min="11011" max="11011" width="8.7109375" style="160" customWidth="1"/>
    <col min="11012" max="11012" width="4.42578125" style="160" customWidth="1"/>
    <col min="11013" max="11013" width="5.7109375" style="160" customWidth="1"/>
    <col min="11014" max="11018" width="10.7109375" style="160" customWidth="1"/>
    <col min="11019" max="11020" width="11.42578125" style="160" customWidth="1"/>
    <col min="11021" max="11021" width="5.140625" style="160" customWidth="1"/>
    <col min="11022" max="11022" width="14.85546875" style="160" customWidth="1"/>
    <col min="11023" max="11023" width="5.7109375" style="160" customWidth="1"/>
    <col min="11024" max="11024" width="4.42578125" style="160" customWidth="1"/>
    <col min="11025" max="11025" width="8.7109375" style="160" customWidth="1"/>
    <col min="11026" max="11026" width="3.140625" style="160" customWidth="1"/>
    <col min="11027" max="11027" width="0" style="160" hidden="1" customWidth="1"/>
    <col min="11028" max="11264" width="9.140625" style="160"/>
    <col min="11265" max="11265" width="0" style="160" hidden="1" customWidth="1"/>
    <col min="11266" max="11266" width="3.140625" style="160" customWidth="1"/>
    <col min="11267" max="11267" width="8.7109375" style="160" customWidth="1"/>
    <col min="11268" max="11268" width="4.42578125" style="160" customWidth="1"/>
    <col min="11269" max="11269" width="5.7109375" style="160" customWidth="1"/>
    <col min="11270" max="11274" width="10.7109375" style="160" customWidth="1"/>
    <col min="11275" max="11276" width="11.42578125" style="160" customWidth="1"/>
    <col min="11277" max="11277" width="5.140625" style="160" customWidth="1"/>
    <col min="11278" max="11278" width="14.85546875" style="160" customWidth="1"/>
    <col min="11279" max="11279" width="5.7109375" style="160" customWidth="1"/>
    <col min="11280" max="11280" width="4.42578125" style="160" customWidth="1"/>
    <col min="11281" max="11281" width="8.7109375" style="160" customWidth="1"/>
    <col min="11282" max="11282" width="3.140625" style="160" customWidth="1"/>
    <col min="11283" max="11283" width="0" style="160" hidden="1" customWidth="1"/>
    <col min="11284" max="11520" width="9.140625" style="160"/>
    <col min="11521" max="11521" width="0" style="160" hidden="1" customWidth="1"/>
    <col min="11522" max="11522" width="3.140625" style="160" customWidth="1"/>
    <col min="11523" max="11523" width="8.7109375" style="160" customWidth="1"/>
    <col min="11524" max="11524" width="4.42578125" style="160" customWidth="1"/>
    <col min="11525" max="11525" width="5.7109375" style="160" customWidth="1"/>
    <col min="11526" max="11530" width="10.7109375" style="160" customWidth="1"/>
    <col min="11531" max="11532" width="11.42578125" style="160" customWidth="1"/>
    <col min="11533" max="11533" width="5.140625" style="160" customWidth="1"/>
    <col min="11534" max="11534" width="14.85546875" style="160" customWidth="1"/>
    <col min="11535" max="11535" width="5.7109375" style="160" customWidth="1"/>
    <col min="11536" max="11536" width="4.42578125" style="160" customWidth="1"/>
    <col min="11537" max="11537" width="8.7109375" style="160" customWidth="1"/>
    <col min="11538" max="11538" width="3.140625" style="160" customWidth="1"/>
    <col min="11539" max="11539" width="0" style="160" hidden="1" customWidth="1"/>
    <col min="11540" max="11776" width="9.140625" style="160"/>
    <col min="11777" max="11777" width="0" style="160" hidden="1" customWidth="1"/>
    <col min="11778" max="11778" width="3.140625" style="160" customWidth="1"/>
    <col min="11779" max="11779" width="8.7109375" style="160" customWidth="1"/>
    <col min="11780" max="11780" width="4.42578125" style="160" customWidth="1"/>
    <col min="11781" max="11781" width="5.7109375" style="160" customWidth="1"/>
    <col min="11782" max="11786" width="10.7109375" style="160" customWidth="1"/>
    <col min="11787" max="11788" width="11.42578125" style="160" customWidth="1"/>
    <col min="11789" max="11789" width="5.140625" style="160" customWidth="1"/>
    <col min="11790" max="11790" width="14.85546875" style="160" customWidth="1"/>
    <col min="11791" max="11791" width="5.7109375" style="160" customWidth="1"/>
    <col min="11792" max="11792" width="4.42578125" style="160" customWidth="1"/>
    <col min="11793" max="11793" width="8.7109375" style="160" customWidth="1"/>
    <col min="11794" max="11794" width="3.140625" style="160" customWidth="1"/>
    <col min="11795" max="11795" width="0" style="160" hidden="1" customWidth="1"/>
    <col min="11796" max="12032" width="9.140625" style="160"/>
    <col min="12033" max="12033" width="0" style="160" hidden="1" customWidth="1"/>
    <col min="12034" max="12034" width="3.140625" style="160" customWidth="1"/>
    <col min="12035" max="12035" width="8.7109375" style="160" customWidth="1"/>
    <col min="12036" max="12036" width="4.42578125" style="160" customWidth="1"/>
    <col min="12037" max="12037" width="5.7109375" style="160" customWidth="1"/>
    <col min="12038" max="12042" width="10.7109375" style="160" customWidth="1"/>
    <col min="12043" max="12044" width="11.42578125" style="160" customWidth="1"/>
    <col min="12045" max="12045" width="5.140625" style="160" customWidth="1"/>
    <col min="12046" max="12046" width="14.85546875" style="160" customWidth="1"/>
    <col min="12047" max="12047" width="5.7109375" style="160" customWidth="1"/>
    <col min="12048" max="12048" width="4.42578125" style="160" customWidth="1"/>
    <col min="12049" max="12049" width="8.7109375" style="160" customWidth="1"/>
    <col min="12050" max="12050" width="3.140625" style="160" customWidth="1"/>
    <col min="12051" max="12051" width="0" style="160" hidden="1" customWidth="1"/>
    <col min="12052" max="12288" width="9.140625" style="160"/>
    <col min="12289" max="12289" width="0" style="160" hidden="1" customWidth="1"/>
    <col min="12290" max="12290" width="3.140625" style="160" customWidth="1"/>
    <col min="12291" max="12291" width="8.7109375" style="160" customWidth="1"/>
    <col min="12292" max="12292" width="4.42578125" style="160" customWidth="1"/>
    <col min="12293" max="12293" width="5.7109375" style="160" customWidth="1"/>
    <col min="12294" max="12298" width="10.7109375" style="160" customWidth="1"/>
    <col min="12299" max="12300" width="11.42578125" style="160" customWidth="1"/>
    <col min="12301" max="12301" width="5.140625" style="160" customWidth="1"/>
    <col min="12302" max="12302" width="14.85546875" style="160" customWidth="1"/>
    <col min="12303" max="12303" width="5.7109375" style="160" customWidth="1"/>
    <col min="12304" max="12304" width="4.42578125" style="160" customWidth="1"/>
    <col min="12305" max="12305" width="8.7109375" style="160" customWidth="1"/>
    <col min="12306" max="12306" width="3.140625" style="160" customWidth="1"/>
    <col min="12307" max="12307" width="0" style="160" hidden="1" customWidth="1"/>
    <col min="12308" max="12544" width="9.140625" style="160"/>
    <col min="12545" max="12545" width="0" style="160" hidden="1" customWidth="1"/>
    <col min="12546" max="12546" width="3.140625" style="160" customWidth="1"/>
    <col min="12547" max="12547" width="8.7109375" style="160" customWidth="1"/>
    <col min="12548" max="12548" width="4.42578125" style="160" customWidth="1"/>
    <col min="12549" max="12549" width="5.7109375" style="160" customWidth="1"/>
    <col min="12550" max="12554" width="10.7109375" style="160" customWidth="1"/>
    <col min="12555" max="12556" width="11.42578125" style="160" customWidth="1"/>
    <col min="12557" max="12557" width="5.140625" style="160" customWidth="1"/>
    <col min="12558" max="12558" width="14.85546875" style="160" customWidth="1"/>
    <col min="12559" max="12559" width="5.7109375" style="160" customWidth="1"/>
    <col min="12560" max="12560" width="4.42578125" style="160" customWidth="1"/>
    <col min="12561" max="12561" width="8.7109375" style="160" customWidth="1"/>
    <col min="12562" max="12562" width="3.140625" style="160" customWidth="1"/>
    <col min="12563" max="12563" width="0" style="160" hidden="1" customWidth="1"/>
    <col min="12564" max="12800" width="9.140625" style="160"/>
    <col min="12801" max="12801" width="0" style="160" hidden="1" customWidth="1"/>
    <col min="12802" max="12802" width="3.140625" style="160" customWidth="1"/>
    <col min="12803" max="12803" width="8.7109375" style="160" customWidth="1"/>
    <col min="12804" max="12804" width="4.42578125" style="160" customWidth="1"/>
    <col min="12805" max="12805" width="5.7109375" style="160" customWidth="1"/>
    <col min="12806" max="12810" width="10.7109375" style="160" customWidth="1"/>
    <col min="12811" max="12812" width="11.42578125" style="160" customWidth="1"/>
    <col min="12813" max="12813" width="5.140625" style="160" customWidth="1"/>
    <col min="12814" max="12814" width="14.85546875" style="160" customWidth="1"/>
    <col min="12815" max="12815" width="5.7109375" style="160" customWidth="1"/>
    <col min="12816" max="12816" width="4.42578125" style="160" customWidth="1"/>
    <col min="12817" max="12817" width="8.7109375" style="160" customWidth="1"/>
    <col min="12818" max="12818" width="3.140625" style="160" customWidth="1"/>
    <col min="12819" max="12819" width="0" style="160" hidden="1" customWidth="1"/>
    <col min="12820" max="13056" width="9.140625" style="160"/>
    <col min="13057" max="13057" width="0" style="160" hidden="1" customWidth="1"/>
    <col min="13058" max="13058" width="3.140625" style="160" customWidth="1"/>
    <col min="13059" max="13059" width="8.7109375" style="160" customWidth="1"/>
    <col min="13060" max="13060" width="4.42578125" style="160" customWidth="1"/>
    <col min="13061" max="13061" width="5.7109375" style="160" customWidth="1"/>
    <col min="13062" max="13066" width="10.7109375" style="160" customWidth="1"/>
    <col min="13067" max="13068" width="11.42578125" style="160" customWidth="1"/>
    <col min="13069" max="13069" width="5.140625" style="160" customWidth="1"/>
    <col min="13070" max="13070" width="14.85546875" style="160" customWidth="1"/>
    <col min="13071" max="13071" width="5.7109375" style="160" customWidth="1"/>
    <col min="13072" max="13072" width="4.42578125" style="160" customWidth="1"/>
    <col min="13073" max="13073" width="8.7109375" style="160" customWidth="1"/>
    <col min="13074" max="13074" width="3.140625" style="160" customWidth="1"/>
    <col min="13075" max="13075" width="0" style="160" hidden="1" customWidth="1"/>
    <col min="13076" max="13312" width="9.140625" style="160"/>
    <col min="13313" max="13313" width="0" style="160" hidden="1" customWidth="1"/>
    <col min="13314" max="13314" width="3.140625" style="160" customWidth="1"/>
    <col min="13315" max="13315" width="8.7109375" style="160" customWidth="1"/>
    <col min="13316" max="13316" width="4.42578125" style="160" customWidth="1"/>
    <col min="13317" max="13317" width="5.7109375" style="160" customWidth="1"/>
    <col min="13318" max="13322" width="10.7109375" style="160" customWidth="1"/>
    <col min="13323" max="13324" width="11.42578125" style="160" customWidth="1"/>
    <col min="13325" max="13325" width="5.140625" style="160" customWidth="1"/>
    <col min="13326" max="13326" width="14.85546875" style="160" customWidth="1"/>
    <col min="13327" max="13327" width="5.7109375" style="160" customWidth="1"/>
    <col min="13328" max="13328" width="4.42578125" style="160" customWidth="1"/>
    <col min="13329" max="13329" width="8.7109375" style="160" customWidth="1"/>
    <col min="13330" max="13330" width="3.140625" style="160" customWidth="1"/>
    <col min="13331" max="13331" width="0" style="160" hidden="1" customWidth="1"/>
    <col min="13332" max="13568" width="9.140625" style="160"/>
    <col min="13569" max="13569" width="0" style="160" hidden="1" customWidth="1"/>
    <col min="13570" max="13570" width="3.140625" style="160" customWidth="1"/>
    <col min="13571" max="13571" width="8.7109375" style="160" customWidth="1"/>
    <col min="13572" max="13572" width="4.42578125" style="160" customWidth="1"/>
    <col min="13573" max="13573" width="5.7109375" style="160" customWidth="1"/>
    <col min="13574" max="13578" width="10.7109375" style="160" customWidth="1"/>
    <col min="13579" max="13580" width="11.42578125" style="160" customWidth="1"/>
    <col min="13581" max="13581" width="5.140625" style="160" customWidth="1"/>
    <col min="13582" max="13582" width="14.85546875" style="160" customWidth="1"/>
    <col min="13583" max="13583" width="5.7109375" style="160" customWidth="1"/>
    <col min="13584" max="13584" width="4.42578125" style="160" customWidth="1"/>
    <col min="13585" max="13585" width="8.7109375" style="160" customWidth="1"/>
    <col min="13586" max="13586" width="3.140625" style="160" customWidth="1"/>
    <col min="13587" max="13587" width="0" style="160" hidden="1" customWidth="1"/>
    <col min="13588" max="13824" width="9.140625" style="160"/>
    <col min="13825" max="13825" width="0" style="160" hidden="1" customWidth="1"/>
    <col min="13826" max="13826" width="3.140625" style="160" customWidth="1"/>
    <col min="13827" max="13827" width="8.7109375" style="160" customWidth="1"/>
    <col min="13828" max="13828" width="4.42578125" style="160" customWidth="1"/>
    <col min="13829" max="13829" width="5.7109375" style="160" customWidth="1"/>
    <col min="13830" max="13834" width="10.7109375" style="160" customWidth="1"/>
    <col min="13835" max="13836" width="11.42578125" style="160" customWidth="1"/>
    <col min="13837" max="13837" width="5.140625" style="160" customWidth="1"/>
    <col min="13838" max="13838" width="14.85546875" style="160" customWidth="1"/>
    <col min="13839" max="13839" width="5.7109375" style="160" customWidth="1"/>
    <col min="13840" max="13840" width="4.42578125" style="160" customWidth="1"/>
    <col min="13841" max="13841" width="8.7109375" style="160" customWidth="1"/>
    <col min="13842" max="13842" width="3.140625" style="160" customWidth="1"/>
    <col min="13843" max="13843" width="0" style="160" hidden="1" customWidth="1"/>
    <col min="13844" max="14080" width="9.140625" style="160"/>
    <col min="14081" max="14081" width="0" style="160" hidden="1" customWidth="1"/>
    <col min="14082" max="14082" width="3.140625" style="160" customWidth="1"/>
    <col min="14083" max="14083" width="8.7109375" style="160" customWidth="1"/>
    <col min="14084" max="14084" width="4.42578125" style="160" customWidth="1"/>
    <col min="14085" max="14085" width="5.7109375" style="160" customWidth="1"/>
    <col min="14086" max="14090" width="10.7109375" style="160" customWidth="1"/>
    <col min="14091" max="14092" width="11.42578125" style="160" customWidth="1"/>
    <col min="14093" max="14093" width="5.140625" style="160" customWidth="1"/>
    <col min="14094" max="14094" width="14.85546875" style="160" customWidth="1"/>
    <col min="14095" max="14095" width="5.7109375" style="160" customWidth="1"/>
    <col min="14096" max="14096" width="4.42578125" style="160" customWidth="1"/>
    <col min="14097" max="14097" width="8.7109375" style="160" customWidth="1"/>
    <col min="14098" max="14098" width="3.140625" style="160" customWidth="1"/>
    <col min="14099" max="14099" width="0" style="160" hidden="1" customWidth="1"/>
    <col min="14100" max="14336" width="9.140625" style="160"/>
    <col min="14337" max="14337" width="0" style="160" hidden="1" customWidth="1"/>
    <col min="14338" max="14338" width="3.140625" style="160" customWidth="1"/>
    <col min="14339" max="14339" width="8.7109375" style="160" customWidth="1"/>
    <col min="14340" max="14340" width="4.42578125" style="160" customWidth="1"/>
    <col min="14341" max="14341" width="5.7109375" style="160" customWidth="1"/>
    <col min="14342" max="14346" width="10.7109375" style="160" customWidth="1"/>
    <col min="14347" max="14348" width="11.42578125" style="160" customWidth="1"/>
    <col min="14349" max="14349" width="5.140625" style="160" customWidth="1"/>
    <col min="14350" max="14350" width="14.85546875" style="160" customWidth="1"/>
    <col min="14351" max="14351" width="5.7109375" style="160" customWidth="1"/>
    <col min="14352" max="14352" width="4.42578125" style="160" customWidth="1"/>
    <col min="14353" max="14353" width="8.7109375" style="160" customWidth="1"/>
    <col min="14354" max="14354" width="3.140625" style="160" customWidth="1"/>
    <col min="14355" max="14355" width="0" style="160" hidden="1" customWidth="1"/>
    <col min="14356" max="14592" width="9.140625" style="160"/>
    <col min="14593" max="14593" width="0" style="160" hidden="1" customWidth="1"/>
    <col min="14594" max="14594" width="3.140625" style="160" customWidth="1"/>
    <col min="14595" max="14595" width="8.7109375" style="160" customWidth="1"/>
    <col min="14596" max="14596" width="4.42578125" style="160" customWidth="1"/>
    <col min="14597" max="14597" width="5.7109375" style="160" customWidth="1"/>
    <col min="14598" max="14602" width="10.7109375" style="160" customWidth="1"/>
    <col min="14603" max="14604" width="11.42578125" style="160" customWidth="1"/>
    <col min="14605" max="14605" width="5.140625" style="160" customWidth="1"/>
    <col min="14606" max="14606" width="14.85546875" style="160" customWidth="1"/>
    <col min="14607" max="14607" width="5.7109375" style="160" customWidth="1"/>
    <col min="14608" max="14608" width="4.42578125" style="160" customWidth="1"/>
    <col min="14609" max="14609" width="8.7109375" style="160" customWidth="1"/>
    <col min="14610" max="14610" width="3.140625" style="160" customWidth="1"/>
    <col min="14611" max="14611" width="0" style="160" hidden="1" customWidth="1"/>
    <col min="14612" max="14848" width="9.140625" style="160"/>
    <col min="14849" max="14849" width="0" style="160" hidden="1" customWidth="1"/>
    <col min="14850" max="14850" width="3.140625" style="160" customWidth="1"/>
    <col min="14851" max="14851" width="8.7109375" style="160" customWidth="1"/>
    <col min="14852" max="14852" width="4.42578125" style="160" customWidth="1"/>
    <col min="14853" max="14853" width="5.7109375" style="160" customWidth="1"/>
    <col min="14854" max="14858" width="10.7109375" style="160" customWidth="1"/>
    <col min="14859" max="14860" width="11.42578125" style="160" customWidth="1"/>
    <col min="14861" max="14861" width="5.140625" style="160" customWidth="1"/>
    <col min="14862" max="14862" width="14.85546875" style="160" customWidth="1"/>
    <col min="14863" max="14863" width="5.7109375" style="160" customWidth="1"/>
    <col min="14864" max="14864" width="4.42578125" style="160" customWidth="1"/>
    <col min="14865" max="14865" width="8.7109375" style="160" customWidth="1"/>
    <col min="14866" max="14866" width="3.140625" style="160" customWidth="1"/>
    <col min="14867" max="14867" width="0" style="160" hidden="1" customWidth="1"/>
    <col min="14868" max="15104" width="9.140625" style="160"/>
    <col min="15105" max="15105" width="0" style="160" hidden="1" customWidth="1"/>
    <col min="15106" max="15106" width="3.140625" style="160" customWidth="1"/>
    <col min="15107" max="15107" width="8.7109375" style="160" customWidth="1"/>
    <col min="15108" max="15108" width="4.42578125" style="160" customWidth="1"/>
    <col min="15109" max="15109" width="5.7109375" style="160" customWidth="1"/>
    <col min="15110" max="15114" width="10.7109375" style="160" customWidth="1"/>
    <col min="15115" max="15116" width="11.42578125" style="160" customWidth="1"/>
    <col min="15117" max="15117" width="5.140625" style="160" customWidth="1"/>
    <col min="15118" max="15118" width="14.85546875" style="160" customWidth="1"/>
    <col min="15119" max="15119" width="5.7109375" style="160" customWidth="1"/>
    <col min="15120" max="15120" width="4.42578125" style="160" customWidth="1"/>
    <col min="15121" max="15121" width="8.7109375" style="160" customWidth="1"/>
    <col min="15122" max="15122" width="3.140625" style="160" customWidth="1"/>
    <col min="15123" max="15123" width="0" style="160" hidden="1" customWidth="1"/>
    <col min="15124" max="15360" width="9.140625" style="160"/>
    <col min="15361" max="15361" width="0" style="160" hidden="1" customWidth="1"/>
    <col min="15362" max="15362" width="3.140625" style="160" customWidth="1"/>
    <col min="15363" max="15363" width="8.7109375" style="160" customWidth="1"/>
    <col min="15364" max="15364" width="4.42578125" style="160" customWidth="1"/>
    <col min="15365" max="15365" width="5.7109375" style="160" customWidth="1"/>
    <col min="15366" max="15370" width="10.7109375" style="160" customWidth="1"/>
    <col min="15371" max="15372" width="11.42578125" style="160" customWidth="1"/>
    <col min="15373" max="15373" width="5.140625" style="160" customWidth="1"/>
    <col min="15374" max="15374" width="14.85546875" style="160" customWidth="1"/>
    <col min="15375" max="15375" width="5.7109375" style="160" customWidth="1"/>
    <col min="15376" max="15376" width="4.42578125" style="160" customWidth="1"/>
    <col min="15377" max="15377" width="8.7109375" style="160" customWidth="1"/>
    <col min="15378" max="15378" width="3.140625" style="160" customWidth="1"/>
    <col min="15379" max="15379" width="0" style="160" hidden="1" customWidth="1"/>
    <col min="15380" max="15616" width="9.140625" style="160"/>
    <col min="15617" max="15617" width="0" style="160" hidden="1" customWidth="1"/>
    <col min="15618" max="15618" width="3.140625" style="160" customWidth="1"/>
    <col min="15619" max="15619" width="8.7109375" style="160" customWidth="1"/>
    <col min="15620" max="15620" width="4.42578125" style="160" customWidth="1"/>
    <col min="15621" max="15621" width="5.7109375" style="160" customWidth="1"/>
    <col min="15622" max="15626" width="10.7109375" style="160" customWidth="1"/>
    <col min="15627" max="15628" width="11.42578125" style="160" customWidth="1"/>
    <col min="15629" max="15629" width="5.140625" style="160" customWidth="1"/>
    <col min="15630" max="15630" width="14.85546875" style="160" customWidth="1"/>
    <col min="15631" max="15631" width="5.7109375" style="160" customWidth="1"/>
    <col min="15632" max="15632" width="4.42578125" style="160" customWidth="1"/>
    <col min="15633" max="15633" width="8.7109375" style="160" customWidth="1"/>
    <col min="15634" max="15634" width="3.140625" style="160" customWidth="1"/>
    <col min="15635" max="15635" width="0" style="160" hidden="1" customWidth="1"/>
    <col min="15636" max="15872" width="9.140625" style="160"/>
    <col min="15873" max="15873" width="0" style="160" hidden="1" customWidth="1"/>
    <col min="15874" max="15874" width="3.140625" style="160" customWidth="1"/>
    <col min="15875" max="15875" width="8.7109375" style="160" customWidth="1"/>
    <col min="15876" max="15876" width="4.42578125" style="160" customWidth="1"/>
    <col min="15877" max="15877" width="5.7109375" style="160" customWidth="1"/>
    <col min="15878" max="15882" width="10.7109375" style="160" customWidth="1"/>
    <col min="15883" max="15884" width="11.42578125" style="160" customWidth="1"/>
    <col min="15885" max="15885" width="5.140625" style="160" customWidth="1"/>
    <col min="15886" max="15886" width="14.85546875" style="160" customWidth="1"/>
    <col min="15887" max="15887" width="5.7109375" style="160" customWidth="1"/>
    <col min="15888" max="15888" width="4.42578125" style="160" customWidth="1"/>
    <col min="15889" max="15889" width="8.7109375" style="160" customWidth="1"/>
    <col min="15890" max="15890" width="3.140625" style="160" customWidth="1"/>
    <col min="15891" max="15891" width="0" style="160" hidden="1" customWidth="1"/>
    <col min="15892" max="16128" width="9.140625" style="160"/>
    <col min="16129" max="16129" width="0" style="160" hidden="1" customWidth="1"/>
    <col min="16130" max="16130" width="3.140625" style="160" customWidth="1"/>
    <col min="16131" max="16131" width="8.7109375" style="160" customWidth="1"/>
    <col min="16132" max="16132" width="4.42578125" style="160" customWidth="1"/>
    <col min="16133" max="16133" width="5.7109375" style="160" customWidth="1"/>
    <col min="16134" max="16138" width="10.7109375" style="160" customWidth="1"/>
    <col min="16139" max="16140" width="11.42578125" style="160" customWidth="1"/>
    <col min="16141" max="16141" width="5.140625" style="160" customWidth="1"/>
    <col min="16142" max="16142" width="14.85546875" style="160" customWidth="1"/>
    <col min="16143" max="16143" width="5.7109375" style="160" customWidth="1"/>
    <col min="16144" max="16144" width="4.42578125" style="160" customWidth="1"/>
    <col min="16145" max="16145" width="8.7109375" style="160" customWidth="1"/>
    <col min="16146" max="16146" width="3.140625" style="160" customWidth="1"/>
    <col min="16147" max="16147" width="0" style="160" hidden="1" customWidth="1"/>
    <col min="16148" max="16384" width="9.140625" style="160"/>
  </cols>
  <sheetData>
    <row r="1" spans="1:19" s="49" customFormat="1" ht="4.9000000000000004" hidden="1" thickBot="1" x14ac:dyDescent="0.3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15.75" thickBot="1" x14ac:dyDescent="0.3">
      <c r="A2" s="289"/>
      <c r="B2" s="2"/>
      <c r="C2" s="2"/>
      <c r="D2" s="2"/>
      <c r="E2" s="290" t="s">
        <v>773</v>
      </c>
      <c r="F2" s="291"/>
      <c r="G2" s="291"/>
      <c r="H2" s="291"/>
      <c r="I2" s="291"/>
      <c r="J2" s="291"/>
      <c r="K2" s="291"/>
      <c r="L2" s="291"/>
      <c r="M2" s="291"/>
      <c r="N2" s="291"/>
      <c r="O2" s="292"/>
      <c r="P2" s="50"/>
      <c r="Q2" s="50"/>
      <c r="R2" s="50"/>
      <c r="S2" s="293"/>
    </row>
    <row r="3" spans="1:19" s="52" customFormat="1" ht="9" thickBot="1" x14ac:dyDescent="0.3">
      <c r="A3" s="28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93"/>
    </row>
    <row r="4" spans="1:19" ht="15.75" thickBot="1" x14ac:dyDescent="0.3">
      <c r="A4" s="289"/>
      <c r="B4" s="48"/>
      <c r="C4" s="48"/>
      <c r="D4" s="48"/>
      <c r="E4" s="294" t="s">
        <v>0</v>
      </c>
      <c r="F4" s="295"/>
      <c r="G4" s="295"/>
      <c r="H4" s="295"/>
      <c r="I4" s="295"/>
      <c r="J4" s="295"/>
      <c r="K4" s="295"/>
      <c r="L4" s="295"/>
      <c r="M4" s="295"/>
      <c r="N4" s="295"/>
      <c r="O4" s="296"/>
      <c r="P4" s="155"/>
      <c r="Q4" s="155"/>
      <c r="R4" s="155"/>
      <c r="S4" s="293"/>
    </row>
    <row r="5" spans="1:19" ht="6" customHeight="1" thickBot="1" x14ac:dyDescent="0.3">
      <c r="A5" s="28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93"/>
    </row>
    <row r="6" spans="1:19" ht="63.75" customHeight="1" thickBot="1" x14ac:dyDescent="0.3">
      <c r="A6" s="289"/>
      <c r="B6" s="4"/>
      <c r="C6" s="4"/>
      <c r="D6" s="297" t="s">
        <v>848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9"/>
      <c r="Q6" s="53"/>
      <c r="R6" s="53"/>
      <c r="S6" s="293"/>
    </row>
    <row r="7" spans="1:19" ht="15.75" thickBot="1" x14ac:dyDescent="0.3">
      <c r="A7" s="28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93"/>
    </row>
    <row r="8" spans="1:19" ht="15.75" thickBot="1" x14ac:dyDescent="0.3">
      <c r="A8" s="289"/>
      <c r="B8" s="4"/>
      <c r="C8" s="4"/>
      <c r="D8" s="4"/>
      <c r="E8" s="300" t="s">
        <v>1</v>
      </c>
      <c r="F8" s="301"/>
      <c r="G8" s="301"/>
      <c r="H8" s="301"/>
      <c r="I8" s="301"/>
      <c r="J8" s="301"/>
      <c r="K8" s="301"/>
      <c r="L8" s="301"/>
      <c r="M8" s="301"/>
      <c r="N8" s="301"/>
      <c r="O8" s="302"/>
      <c r="P8" s="4"/>
      <c r="Q8" s="4"/>
      <c r="R8" s="4"/>
      <c r="S8" s="293"/>
    </row>
    <row r="9" spans="1:19" ht="15.75" thickBot="1" x14ac:dyDescent="0.3">
      <c r="A9" s="28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93"/>
    </row>
    <row r="10" spans="1:19" s="55" customFormat="1" ht="12.75" x14ac:dyDescent="0.25">
      <c r="A10" s="289"/>
      <c r="B10" s="5"/>
      <c r="C10" s="5"/>
      <c r="D10" s="5"/>
      <c r="E10" s="5"/>
      <c r="F10" s="303" t="s">
        <v>105</v>
      </c>
      <c r="G10" s="304"/>
      <c r="H10" s="304"/>
      <c r="I10" s="304"/>
      <c r="J10" s="304"/>
      <c r="K10" s="304"/>
      <c r="L10" s="304"/>
      <c r="M10" s="304"/>
      <c r="N10" s="305"/>
      <c r="O10" s="54"/>
      <c r="P10" s="6"/>
      <c r="Q10" s="6"/>
      <c r="R10" s="6"/>
      <c r="S10" s="293"/>
    </row>
    <row r="11" spans="1:19" s="55" customFormat="1" ht="13.5" thickBot="1" x14ac:dyDescent="0.3">
      <c r="A11" s="289"/>
      <c r="B11" s="5"/>
      <c r="C11" s="5"/>
      <c r="D11" s="5"/>
      <c r="E11" s="5"/>
      <c r="F11" s="306" t="s">
        <v>808</v>
      </c>
      <c r="G11" s="307"/>
      <c r="H11" s="307"/>
      <c r="I11" s="307"/>
      <c r="J11" s="307"/>
      <c r="K11" s="307"/>
      <c r="L11" s="307"/>
      <c r="M11" s="307"/>
      <c r="N11" s="308"/>
      <c r="O11" s="54"/>
      <c r="P11" s="1"/>
      <c r="Q11" s="1"/>
      <c r="R11" s="1"/>
      <c r="S11" s="293"/>
    </row>
    <row r="12" spans="1:19" ht="15.75" thickBot="1" x14ac:dyDescent="0.3">
      <c r="A12" s="28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93"/>
    </row>
    <row r="13" spans="1:19" s="57" customFormat="1" ht="13.5" thickBot="1" x14ac:dyDescent="0.3">
      <c r="A13" s="289"/>
      <c r="B13" s="294" t="s">
        <v>2</v>
      </c>
      <c r="C13" s="295"/>
      <c r="D13" s="295"/>
      <c r="E13" s="295"/>
      <c r="F13" s="295"/>
      <c r="G13" s="295"/>
      <c r="H13" s="295"/>
      <c r="I13" s="295"/>
      <c r="J13" s="296"/>
      <c r="K13" s="309" t="s">
        <v>3</v>
      </c>
      <c r="L13" s="310"/>
      <c r="M13" s="7"/>
      <c r="N13" s="280" t="s">
        <v>774</v>
      </c>
      <c r="O13" s="281"/>
      <c r="P13" s="281"/>
      <c r="Q13" s="282"/>
      <c r="R13" s="56"/>
      <c r="S13" s="293"/>
    </row>
    <row r="14" spans="1:19" s="57" customFormat="1" ht="86.25" customHeight="1" x14ac:dyDescent="0.25">
      <c r="A14" s="289"/>
      <c r="B14" s="311" t="s">
        <v>852</v>
      </c>
      <c r="C14" s="312"/>
      <c r="D14" s="312"/>
      <c r="E14" s="312"/>
      <c r="F14" s="312"/>
      <c r="G14" s="312"/>
      <c r="H14" s="312"/>
      <c r="I14" s="312"/>
      <c r="J14" s="312"/>
      <c r="K14" s="313" t="s">
        <v>849</v>
      </c>
      <c r="L14" s="314"/>
      <c r="M14" s="7"/>
      <c r="N14" s="58"/>
      <c r="O14" s="58"/>
      <c r="P14" s="58"/>
      <c r="Q14" s="58"/>
      <c r="R14" s="58"/>
      <c r="S14" s="293"/>
    </row>
    <row r="15" spans="1:19" s="57" customFormat="1" ht="12.75" x14ac:dyDescent="0.25">
      <c r="A15" s="289"/>
      <c r="B15" s="238" t="s">
        <v>4</v>
      </c>
      <c r="C15" s="275" t="s">
        <v>106</v>
      </c>
      <c r="D15" s="275"/>
      <c r="E15" s="275"/>
      <c r="F15" s="275"/>
      <c r="G15" s="275"/>
      <c r="H15" s="275"/>
      <c r="I15" s="275"/>
      <c r="J15" s="275"/>
      <c r="K15" s="284"/>
      <c r="L15" s="285"/>
      <c r="M15" s="7"/>
      <c r="N15" s="283"/>
      <c r="O15" s="283"/>
      <c r="P15" s="283"/>
      <c r="Q15" s="283"/>
      <c r="R15" s="155"/>
      <c r="S15" s="293"/>
    </row>
    <row r="16" spans="1:19" s="57" customFormat="1" ht="12.75" x14ac:dyDescent="0.25">
      <c r="A16" s="289"/>
      <c r="B16" s="238"/>
      <c r="C16" s="286" t="s">
        <v>801</v>
      </c>
      <c r="D16" s="287"/>
      <c r="E16" s="287"/>
      <c r="F16" s="287"/>
      <c r="G16" s="287"/>
      <c r="H16" s="287"/>
      <c r="I16" s="287"/>
      <c r="J16" s="288"/>
      <c r="K16" s="158"/>
      <c r="L16" s="159"/>
      <c r="M16" s="7"/>
      <c r="N16" s="283" t="s">
        <v>775</v>
      </c>
      <c r="O16" s="283"/>
      <c r="P16" s="283"/>
      <c r="Q16" s="283"/>
      <c r="R16" s="155"/>
      <c r="S16" s="293"/>
    </row>
    <row r="17" spans="1:19" s="57" customFormat="1" ht="12.75" x14ac:dyDescent="0.25">
      <c r="A17" s="289"/>
      <c r="B17" s="238" t="s">
        <v>4</v>
      </c>
      <c r="C17" s="275" t="s">
        <v>107</v>
      </c>
      <c r="D17" s="275"/>
      <c r="E17" s="275"/>
      <c r="F17" s="275"/>
      <c r="G17" s="275"/>
      <c r="H17" s="275"/>
      <c r="I17" s="275"/>
      <c r="J17" s="275"/>
      <c r="K17" s="158"/>
      <c r="L17" s="159"/>
      <c r="M17" s="7"/>
      <c r="N17" s="283" t="s">
        <v>855</v>
      </c>
      <c r="O17" s="283"/>
      <c r="P17" s="283"/>
      <c r="Q17" s="283"/>
      <c r="R17" s="155"/>
      <c r="S17" s="293"/>
    </row>
    <row r="18" spans="1:19" s="57" customFormat="1" ht="12.75" x14ac:dyDescent="0.25">
      <c r="A18" s="289"/>
      <c r="B18" s="239"/>
      <c r="C18" s="275" t="s">
        <v>802</v>
      </c>
      <c r="D18" s="275"/>
      <c r="E18" s="275"/>
      <c r="F18" s="275"/>
      <c r="G18" s="275"/>
      <c r="H18" s="275"/>
      <c r="I18" s="275"/>
      <c r="J18" s="275"/>
      <c r="K18" s="158"/>
      <c r="L18" s="159"/>
      <c r="M18" s="7"/>
      <c r="N18" s="283"/>
      <c r="O18" s="283"/>
      <c r="P18" s="283"/>
      <c r="Q18" s="283"/>
      <c r="R18" s="155"/>
      <c r="S18" s="293"/>
    </row>
    <row r="19" spans="1:19" s="57" customFormat="1" ht="12.75" x14ac:dyDescent="0.25">
      <c r="A19" s="289"/>
      <c r="B19" s="238" t="s">
        <v>4</v>
      </c>
      <c r="C19" s="275" t="s">
        <v>108</v>
      </c>
      <c r="D19" s="275"/>
      <c r="E19" s="275"/>
      <c r="F19" s="275"/>
      <c r="G19" s="275"/>
      <c r="H19" s="275"/>
      <c r="I19" s="275"/>
      <c r="J19" s="275"/>
      <c r="K19" s="158"/>
      <c r="L19" s="159"/>
      <c r="M19" s="7"/>
      <c r="N19" s="283"/>
      <c r="O19" s="283"/>
      <c r="P19" s="283"/>
      <c r="Q19" s="283"/>
      <c r="R19" s="155"/>
      <c r="S19" s="293"/>
    </row>
    <row r="20" spans="1:19" s="57" customFormat="1" ht="12.75" x14ac:dyDescent="0.25">
      <c r="A20" s="289"/>
      <c r="B20" s="240"/>
      <c r="C20" s="262" t="s">
        <v>803</v>
      </c>
      <c r="D20" s="262"/>
      <c r="E20" s="262"/>
      <c r="F20" s="262"/>
      <c r="G20" s="262"/>
      <c r="H20" s="262"/>
      <c r="I20" s="262"/>
      <c r="J20" s="263"/>
      <c r="K20" s="284"/>
      <c r="L20" s="285"/>
      <c r="M20" s="7"/>
      <c r="N20" s="283"/>
      <c r="O20" s="283"/>
      <c r="P20" s="283"/>
      <c r="Q20" s="283"/>
      <c r="R20" s="155"/>
      <c r="S20" s="293"/>
    </row>
    <row r="21" spans="1:19" s="57" customFormat="1" ht="12.75" x14ac:dyDescent="0.25">
      <c r="A21" s="289"/>
      <c r="B21" s="238" t="s">
        <v>4</v>
      </c>
      <c r="C21" s="275" t="s">
        <v>804</v>
      </c>
      <c r="D21" s="275"/>
      <c r="E21" s="275"/>
      <c r="F21" s="275"/>
      <c r="G21" s="275"/>
      <c r="H21" s="275"/>
      <c r="I21" s="275"/>
      <c r="J21" s="275"/>
      <c r="K21" s="284"/>
      <c r="L21" s="285"/>
      <c r="M21" s="7"/>
      <c r="N21" s="58"/>
      <c r="O21" s="58"/>
      <c r="P21" s="58"/>
      <c r="Q21" s="58"/>
      <c r="R21" s="58"/>
      <c r="S21" s="293"/>
    </row>
    <row r="22" spans="1:19" s="57" customFormat="1" ht="13.5" thickBot="1" x14ac:dyDescent="0.3">
      <c r="A22" s="289"/>
      <c r="B22" s="238"/>
      <c r="C22" s="275" t="s">
        <v>854</v>
      </c>
      <c r="D22" s="275"/>
      <c r="E22" s="275"/>
      <c r="F22" s="275"/>
      <c r="G22" s="275"/>
      <c r="H22" s="275"/>
      <c r="I22" s="275"/>
      <c r="J22" s="277"/>
      <c r="K22" s="156"/>
      <c r="L22" s="157"/>
      <c r="M22" s="7"/>
      <c r="N22" s="58"/>
      <c r="O22" s="58"/>
      <c r="P22" s="58"/>
      <c r="Q22" s="58"/>
      <c r="R22" s="58"/>
      <c r="S22" s="293"/>
    </row>
    <row r="23" spans="1:19" s="57" customFormat="1" ht="13.5" thickBot="1" x14ac:dyDescent="0.3">
      <c r="A23" s="289"/>
      <c r="B23" s="274" t="s">
        <v>805</v>
      </c>
      <c r="C23" s="275"/>
      <c r="D23" s="275"/>
      <c r="E23" s="275"/>
      <c r="F23" s="275"/>
      <c r="G23" s="275"/>
      <c r="H23" s="275"/>
      <c r="I23" s="275"/>
      <c r="J23" s="275"/>
      <c r="K23" s="278" t="s">
        <v>747</v>
      </c>
      <c r="L23" s="279"/>
      <c r="M23" s="7"/>
      <c r="N23" s="280" t="s">
        <v>5</v>
      </c>
      <c r="O23" s="281"/>
      <c r="P23" s="281"/>
      <c r="Q23" s="282"/>
      <c r="R23" s="56"/>
      <c r="S23" s="293"/>
    </row>
    <row r="24" spans="1:19" s="57" customFormat="1" ht="12.75" x14ac:dyDescent="0.25">
      <c r="A24" s="289"/>
      <c r="B24" s="274" t="s">
        <v>806</v>
      </c>
      <c r="C24" s="275"/>
      <c r="D24" s="275"/>
      <c r="E24" s="275"/>
      <c r="F24" s="275"/>
      <c r="G24" s="275"/>
      <c r="H24" s="275"/>
      <c r="I24" s="275"/>
      <c r="J24" s="277"/>
      <c r="K24" s="264"/>
      <c r="L24" s="265"/>
      <c r="M24" s="7"/>
      <c r="N24" s="7"/>
      <c r="O24" s="59"/>
      <c r="P24" s="59"/>
      <c r="Q24" s="59"/>
      <c r="R24" s="59"/>
      <c r="S24" s="293"/>
    </row>
    <row r="25" spans="1:19" s="57" customFormat="1" ht="12.75" x14ac:dyDescent="0.25">
      <c r="A25" s="289"/>
      <c r="B25" s="274" t="s">
        <v>109</v>
      </c>
      <c r="C25" s="275"/>
      <c r="D25" s="275"/>
      <c r="E25" s="275"/>
      <c r="F25" s="275"/>
      <c r="G25" s="275"/>
      <c r="H25" s="275"/>
      <c r="I25" s="275"/>
      <c r="J25" s="275"/>
      <c r="K25" s="264"/>
      <c r="L25" s="265"/>
      <c r="M25" s="7"/>
      <c r="N25" s="7"/>
      <c r="O25" s="59"/>
      <c r="P25" s="59"/>
      <c r="Q25" s="59"/>
      <c r="R25" s="59"/>
      <c r="S25" s="293"/>
    </row>
    <row r="26" spans="1:19" s="57" customFormat="1" ht="35.25" customHeight="1" x14ac:dyDescent="0.25">
      <c r="A26" s="289"/>
      <c r="B26" s="276" t="s">
        <v>850</v>
      </c>
      <c r="C26" s="262"/>
      <c r="D26" s="262"/>
      <c r="E26" s="262"/>
      <c r="F26" s="262"/>
      <c r="G26" s="262"/>
      <c r="H26" s="262"/>
      <c r="I26" s="262"/>
      <c r="J26" s="263"/>
      <c r="K26" s="204"/>
      <c r="L26" s="205"/>
      <c r="M26" s="7"/>
      <c r="N26" s="7"/>
      <c r="O26" s="59"/>
      <c r="P26" s="59"/>
      <c r="Q26" s="59"/>
      <c r="R26" s="59"/>
      <c r="S26" s="293"/>
    </row>
    <row r="27" spans="1:19" s="57" customFormat="1" ht="12.75" x14ac:dyDescent="0.25">
      <c r="A27" s="289"/>
      <c r="B27" s="241" t="s">
        <v>4</v>
      </c>
      <c r="C27" s="262" t="s">
        <v>110</v>
      </c>
      <c r="D27" s="262"/>
      <c r="E27" s="262"/>
      <c r="F27" s="262"/>
      <c r="G27" s="262"/>
      <c r="H27" s="262"/>
      <c r="I27" s="262"/>
      <c r="J27" s="263"/>
      <c r="K27" s="153"/>
      <c r="L27" s="154"/>
      <c r="M27" s="7"/>
      <c r="N27" s="7"/>
      <c r="O27" s="59"/>
      <c r="P27" s="59"/>
      <c r="Q27" s="59"/>
      <c r="R27" s="59"/>
      <c r="S27" s="293"/>
    </row>
    <row r="28" spans="1:19" s="57" customFormat="1" ht="12.75" x14ac:dyDescent="0.25">
      <c r="A28" s="289"/>
      <c r="B28" s="240"/>
      <c r="C28" s="262" t="s">
        <v>807</v>
      </c>
      <c r="D28" s="262"/>
      <c r="E28" s="262"/>
      <c r="F28" s="262"/>
      <c r="G28" s="262"/>
      <c r="H28" s="262"/>
      <c r="I28" s="262"/>
      <c r="J28" s="263"/>
      <c r="K28" s="153"/>
      <c r="L28" s="154"/>
      <c r="M28" s="7"/>
      <c r="N28" s="7"/>
      <c r="O28" s="59"/>
      <c r="P28" s="59"/>
      <c r="Q28" s="59"/>
      <c r="R28" s="59"/>
      <c r="S28" s="293"/>
    </row>
    <row r="29" spans="1:19" s="57" customFormat="1" ht="12.75" x14ac:dyDescent="0.25">
      <c r="A29" s="289"/>
      <c r="B29" s="261" t="s">
        <v>349</v>
      </c>
      <c r="C29" s="262"/>
      <c r="D29" s="262"/>
      <c r="E29" s="262"/>
      <c r="F29" s="262"/>
      <c r="G29" s="262"/>
      <c r="H29" s="262"/>
      <c r="I29" s="262"/>
      <c r="J29" s="263"/>
      <c r="K29" s="264" t="s">
        <v>748</v>
      </c>
      <c r="L29" s="265"/>
      <c r="M29" s="7"/>
      <c r="N29" s="7"/>
      <c r="O29" s="59"/>
      <c r="P29" s="59"/>
      <c r="Q29" s="59"/>
      <c r="R29" s="59"/>
      <c r="S29" s="293"/>
    </row>
    <row r="30" spans="1:19" s="57" customFormat="1" ht="12.75" x14ac:dyDescent="0.25">
      <c r="A30" s="289"/>
      <c r="B30" s="261" t="s">
        <v>350</v>
      </c>
      <c r="C30" s="262"/>
      <c r="D30" s="262"/>
      <c r="E30" s="262"/>
      <c r="F30" s="262"/>
      <c r="G30" s="262"/>
      <c r="H30" s="262"/>
      <c r="I30" s="262"/>
      <c r="J30" s="263"/>
      <c r="K30" s="264"/>
      <c r="L30" s="265"/>
      <c r="M30" s="7"/>
      <c r="N30" s="7"/>
      <c r="O30" s="59"/>
      <c r="P30" s="59"/>
      <c r="Q30" s="59"/>
      <c r="R30" s="59"/>
      <c r="S30" s="293"/>
    </row>
    <row r="31" spans="1:19" s="57" customFormat="1" ht="12.75" x14ac:dyDescent="0.25">
      <c r="A31" s="289"/>
      <c r="B31" s="242" t="s">
        <v>4</v>
      </c>
      <c r="C31" s="266" t="s">
        <v>749</v>
      </c>
      <c r="D31" s="266"/>
      <c r="E31" s="266"/>
      <c r="F31" s="266"/>
      <c r="G31" s="266"/>
      <c r="H31" s="266"/>
      <c r="I31" s="266"/>
      <c r="J31" s="267"/>
      <c r="K31" s="268"/>
      <c r="L31" s="269"/>
      <c r="M31" s="7"/>
      <c r="N31" s="7"/>
      <c r="O31" s="59"/>
      <c r="P31" s="59"/>
      <c r="Q31" s="59"/>
      <c r="R31" s="59"/>
      <c r="S31" s="293"/>
    </row>
    <row r="32" spans="1:19" ht="24" customHeight="1" x14ac:dyDescent="0.25">
      <c r="A32" s="289"/>
      <c r="B32" s="4"/>
      <c r="C32" s="161" t="s">
        <v>776</v>
      </c>
      <c r="D32" s="161"/>
      <c r="E32" s="4"/>
      <c r="F32" s="4"/>
      <c r="G32" s="4"/>
      <c r="H32" s="4"/>
      <c r="I32" s="4"/>
      <c r="J32" s="4"/>
      <c r="K32" s="4"/>
      <c r="L32" s="5"/>
      <c r="M32" s="48"/>
      <c r="N32" s="4"/>
      <c r="O32" s="4"/>
      <c r="P32" s="4"/>
      <c r="Q32" s="4"/>
      <c r="R32" s="4"/>
      <c r="S32" s="293"/>
    </row>
    <row r="33" spans="1:19" s="60" customFormat="1" ht="40.5" customHeight="1" x14ac:dyDescent="0.2">
      <c r="A33" s="289"/>
      <c r="B33" s="270" t="s">
        <v>6</v>
      </c>
      <c r="C33" s="271"/>
      <c r="D33" s="271"/>
      <c r="E33" s="271"/>
      <c r="F33" s="271"/>
      <c r="G33" s="271"/>
      <c r="H33" s="272" t="s">
        <v>860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3"/>
      <c r="S33" s="293"/>
    </row>
    <row r="34" spans="1:19" s="60" customFormat="1" ht="22.5" customHeight="1" x14ac:dyDescent="0.2">
      <c r="A34" s="289"/>
      <c r="B34" s="254" t="s">
        <v>351</v>
      </c>
      <c r="C34" s="255"/>
      <c r="D34" s="255"/>
      <c r="E34" s="256" t="s">
        <v>861</v>
      </c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7"/>
      <c r="S34" s="293"/>
    </row>
    <row r="35" spans="1:19" s="61" customFormat="1" ht="13.5" customHeight="1" x14ac:dyDescent="0.25">
      <c r="A35" s="289"/>
      <c r="B35" s="258" t="s">
        <v>7</v>
      </c>
      <c r="C35" s="258"/>
      <c r="D35" s="258"/>
      <c r="E35" s="259" t="s">
        <v>8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93"/>
    </row>
    <row r="36" spans="1:19" s="61" customFormat="1" ht="24" customHeight="1" x14ac:dyDescent="0.25">
      <c r="A36" s="289"/>
      <c r="B36" s="258"/>
      <c r="C36" s="258"/>
      <c r="D36" s="258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93"/>
    </row>
    <row r="37" spans="1:19" s="61" customFormat="1" ht="15.75" customHeight="1" x14ac:dyDescent="0.25">
      <c r="A37" s="289"/>
      <c r="B37" s="258"/>
      <c r="C37" s="258"/>
      <c r="D37" s="258"/>
      <c r="E37" s="260" t="s">
        <v>851</v>
      </c>
      <c r="F37" s="260"/>
      <c r="G37" s="260"/>
      <c r="H37" s="260"/>
      <c r="I37" s="260">
        <v>50701363</v>
      </c>
      <c r="J37" s="260"/>
      <c r="K37" s="260"/>
      <c r="L37" s="260"/>
      <c r="M37" s="260"/>
      <c r="N37" s="260"/>
      <c r="O37" s="260"/>
      <c r="P37" s="260"/>
      <c r="Q37" s="260"/>
      <c r="R37" s="260"/>
      <c r="S37" s="293"/>
    </row>
    <row r="38" spans="1:19" s="61" customFormat="1" ht="15.75" customHeight="1" x14ac:dyDescent="0.25">
      <c r="A38" s="289"/>
      <c r="B38" s="258"/>
      <c r="C38" s="258"/>
      <c r="D38" s="258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93"/>
    </row>
    <row r="39" spans="1:19" ht="14.45" hidden="1" x14ac:dyDescent="0.3">
      <c r="A39" s="28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93"/>
    </row>
    <row r="40" spans="1:19" s="49" customFormat="1" ht="4.1500000000000004" hidden="1" x14ac:dyDescent="0.3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</row>
    <row r="41" spans="1:19" x14ac:dyDescent="0.25">
      <c r="A41" s="3"/>
      <c r="B41" s="3"/>
      <c r="C41" s="15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mergeCells count="57"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N15:Q15"/>
    <mergeCell ref="C21:J21"/>
    <mergeCell ref="K21:L21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N20:Q20"/>
    <mergeCell ref="C22:J22"/>
    <mergeCell ref="B23:J23"/>
    <mergeCell ref="K23:L23"/>
    <mergeCell ref="N23:Q23"/>
    <mergeCell ref="B24:J24"/>
    <mergeCell ref="K24:L24"/>
    <mergeCell ref="B25:J25"/>
    <mergeCell ref="K25:L25"/>
    <mergeCell ref="C27:J27"/>
    <mergeCell ref="C28:J28"/>
    <mergeCell ref="B29:J29"/>
    <mergeCell ref="K29:L29"/>
    <mergeCell ref="B26:J26"/>
    <mergeCell ref="B30:J30"/>
    <mergeCell ref="K30:L30"/>
    <mergeCell ref="C31:J31"/>
    <mergeCell ref="K31:L31"/>
    <mergeCell ref="B33:G33"/>
    <mergeCell ref="H33:R33"/>
    <mergeCell ref="A40:S40"/>
    <mergeCell ref="B34:D34"/>
    <mergeCell ref="E34:R34"/>
    <mergeCell ref="B35:D38"/>
    <mergeCell ref="E35:R36"/>
    <mergeCell ref="E37:H38"/>
    <mergeCell ref="I37:L38"/>
    <mergeCell ref="M37:R38"/>
  </mergeCells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T262"/>
  <sheetViews>
    <sheetView showGridLines="0" showZeros="0" zoomScale="90" zoomScaleNormal="90" zoomScaleSheetLayoutView="96" workbookViewId="0">
      <pane xSplit="3" ySplit="7" topLeftCell="D242" activePane="bottomRight" state="frozen"/>
      <selection activeCell="B1" sqref="B1"/>
      <selection pane="topRight" activeCell="D1" sqref="D1"/>
      <selection pane="bottomLeft" activeCell="B8" sqref="B8"/>
      <selection pane="bottomRight" activeCell="D28" sqref="D28"/>
    </sheetView>
  </sheetViews>
  <sheetFormatPr defaultColWidth="9.140625" defaultRowHeight="10.5" x14ac:dyDescent="0.15"/>
  <cols>
    <col min="1" max="1" width="3.5703125" style="12" hidden="1" customWidth="1"/>
    <col min="2" max="2" width="30.5703125" style="12" customWidth="1"/>
    <col min="3" max="3" width="4.5703125" style="12" customWidth="1"/>
    <col min="4" max="4" width="9.140625" style="12" customWidth="1"/>
    <col min="5" max="5" width="9.85546875" style="12" customWidth="1"/>
    <col min="6" max="16" width="10.7109375" style="12" customWidth="1"/>
    <col min="17" max="17" width="12.28515625" style="12" customWidth="1"/>
    <col min="18" max="18" width="10.140625" style="12" customWidth="1"/>
    <col min="19" max="19" width="9.140625" style="12" hidden="1" customWidth="1"/>
    <col min="20" max="20" width="6.7109375" style="12" hidden="1" customWidth="1"/>
    <col min="21" max="22" width="0" style="12" hidden="1" customWidth="1"/>
    <col min="23" max="16384" width="9.140625" style="12"/>
  </cols>
  <sheetData>
    <row r="1" spans="1:20" ht="13.5" customHeight="1" x14ac:dyDescent="0.25">
      <c r="A1" s="377"/>
      <c r="B1" s="382" t="s">
        <v>786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0" ht="11.25" customHeight="1" x14ac:dyDescent="0.15">
      <c r="A2" s="377"/>
      <c r="B2" s="24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70" t="s">
        <v>167</v>
      </c>
      <c r="N2" s="370"/>
      <c r="O2" s="370"/>
      <c r="P2" s="370"/>
      <c r="Q2" s="370"/>
      <c r="R2" s="370"/>
    </row>
    <row r="3" spans="1:20" ht="16.5" customHeight="1" x14ac:dyDescent="0.25">
      <c r="A3" s="377"/>
      <c r="B3" s="366" t="s">
        <v>9</v>
      </c>
      <c r="C3" s="380" t="s">
        <v>94</v>
      </c>
      <c r="D3" s="371" t="s">
        <v>159</v>
      </c>
      <c r="E3" s="426"/>
      <c r="F3" s="364" t="s">
        <v>88</v>
      </c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4"/>
      <c r="R3" s="366" t="s">
        <v>760</v>
      </c>
    </row>
    <row r="4" spans="1:20" ht="22.5" customHeight="1" x14ac:dyDescent="0.25">
      <c r="A4" s="377"/>
      <c r="B4" s="360"/>
      <c r="C4" s="360"/>
      <c r="D4" s="427"/>
      <c r="E4" s="385"/>
      <c r="F4" s="364" t="s">
        <v>81</v>
      </c>
      <c r="G4" s="423"/>
      <c r="H4" s="423"/>
      <c r="I4" s="424"/>
      <c r="J4" s="364" t="s">
        <v>82</v>
      </c>
      <c r="K4" s="423"/>
      <c r="L4" s="424"/>
      <c r="M4" s="364" t="s">
        <v>161</v>
      </c>
      <c r="N4" s="423"/>
      <c r="O4" s="423"/>
      <c r="P4" s="424"/>
      <c r="Q4" s="366" t="s">
        <v>433</v>
      </c>
      <c r="R4" s="360"/>
    </row>
    <row r="5" spans="1:20" ht="23.25" customHeight="1" x14ac:dyDescent="0.25">
      <c r="A5" s="377"/>
      <c r="B5" s="360"/>
      <c r="C5" s="360"/>
      <c r="D5" s="366" t="s">
        <v>96</v>
      </c>
      <c r="E5" s="366" t="s">
        <v>160</v>
      </c>
      <c r="F5" s="366" t="s">
        <v>83</v>
      </c>
      <c r="G5" s="366" t="s">
        <v>84</v>
      </c>
      <c r="H5" s="364" t="s">
        <v>162</v>
      </c>
      <c r="I5" s="424"/>
      <c r="J5" s="366" t="s">
        <v>85</v>
      </c>
      <c r="K5" s="366" t="s">
        <v>86</v>
      </c>
      <c r="L5" s="366" t="s">
        <v>87</v>
      </c>
      <c r="M5" s="366" t="s">
        <v>163</v>
      </c>
      <c r="N5" s="366" t="s">
        <v>164</v>
      </c>
      <c r="O5" s="366" t="s">
        <v>165</v>
      </c>
      <c r="P5" s="366" t="s">
        <v>166</v>
      </c>
      <c r="Q5" s="360"/>
      <c r="R5" s="360"/>
    </row>
    <row r="6" spans="1:20" ht="18.75" customHeight="1" x14ac:dyDescent="0.15">
      <c r="A6" s="377"/>
      <c r="B6" s="361"/>
      <c r="C6" s="361"/>
      <c r="D6" s="361"/>
      <c r="E6" s="361"/>
      <c r="F6" s="361"/>
      <c r="G6" s="361"/>
      <c r="H6" s="143" t="s">
        <v>83</v>
      </c>
      <c r="I6" s="143" t="s">
        <v>84</v>
      </c>
      <c r="J6" s="361"/>
      <c r="K6" s="361"/>
      <c r="L6" s="361"/>
      <c r="M6" s="361"/>
      <c r="N6" s="361"/>
      <c r="O6" s="361"/>
      <c r="P6" s="361"/>
      <c r="Q6" s="361"/>
      <c r="R6" s="361"/>
    </row>
    <row r="7" spans="1:20" ht="10.5" customHeight="1" x14ac:dyDescent="0.15">
      <c r="A7" s="377"/>
      <c r="B7" s="143">
        <v>1</v>
      </c>
      <c r="C7" s="143">
        <v>2</v>
      </c>
      <c r="D7" s="143">
        <v>3</v>
      </c>
      <c r="E7" s="143">
        <v>4</v>
      </c>
      <c r="F7" s="143">
        <v>5</v>
      </c>
      <c r="G7" s="143">
        <v>6</v>
      </c>
      <c r="H7" s="143">
        <v>7</v>
      </c>
      <c r="I7" s="143">
        <v>8</v>
      </c>
      <c r="J7" s="143">
        <v>9</v>
      </c>
      <c r="K7" s="143">
        <v>10</v>
      </c>
      <c r="L7" s="143">
        <v>11</v>
      </c>
      <c r="M7" s="143">
        <v>12</v>
      </c>
      <c r="N7" s="143">
        <v>13</v>
      </c>
      <c r="O7" s="143">
        <v>14</v>
      </c>
      <c r="P7" s="143">
        <v>15</v>
      </c>
      <c r="Q7" s="143">
        <v>16</v>
      </c>
      <c r="R7" s="147">
        <v>17</v>
      </c>
    </row>
    <row r="8" spans="1:20" ht="15.75" customHeight="1" x14ac:dyDescent="0.15">
      <c r="A8" s="377"/>
      <c r="B8" s="210" t="s">
        <v>240</v>
      </c>
      <c r="C8" s="211" t="s">
        <v>352</v>
      </c>
      <c r="D8" s="251"/>
      <c r="E8" s="223"/>
      <c r="F8" s="251"/>
      <c r="G8" s="251"/>
      <c r="H8" s="251"/>
      <c r="I8" s="251"/>
      <c r="J8" s="251"/>
      <c r="K8" s="251"/>
      <c r="L8" s="251"/>
      <c r="M8" s="251"/>
      <c r="N8" s="251"/>
      <c r="O8" s="252"/>
      <c r="P8" s="251"/>
      <c r="Q8" s="252"/>
      <c r="R8" s="252"/>
      <c r="S8" s="12">
        <f>D8</f>
        <v>0</v>
      </c>
      <c r="T8" s="12">
        <f>Раздел2!D9</f>
        <v>0</v>
      </c>
    </row>
    <row r="9" spans="1:20" ht="15.75" customHeight="1" x14ac:dyDescent="0.15">
      <c r="A9" s="377"/>
      <c r="B9" s="210" t="s">
        <v>241</v>
      </c>
      <c r="C9" s="211" t="s">
        <v>358</v>
      </c>
      <c r="D9" s="252"/>
      <c r="E9" s="223"/>
      <c r="F9" s="251"/>
      <c r="G9" s="252"/>
      <c r="H9" s="251"/>
      <c r="I9" s="252"/>
      <c r="J9" s="251"/>
      <c r="K9" s="252"/>
      <c r="L9" s="252"/>
      <c r="M9" s="252"/>
      <c r="N9" s="252"/>
      <c r="O9" s="252"/>
      <c r="P9" s="252"/>
      <c r="Q9" s="252"/>
      <c r="R9" s="252"/>
      <c r="S9" s="12">
        <f t="shared" ref="S9:S72" si="0">D9</f>
        <v>0</v>
      </c>
      <c r="T9" s="12">
        <f>Раздел2!D10</f>
        <v>0</v>
      </c>
    </row>
    <row r="10" spans="1:20" ht="15.75" customHeight="1" x14ac:dyDescent="0.15">
      <c r="A10" s="377"/>
      <c r="B10" s="210" t="s">
        <v>459</v>
      </c>
      <c r="C10" s="211" t="s">
        <v>359</v>
      </c>
      <c r="D10" s="252"/>
      <c r="E10" s="223"/>
      <c r="F10" s="251"/>
      <c r="G10" s="252"/>
      <c r="H10" s="251"/>
      <c r="I10" s="252"/>
      <c r="J10" s="251"/>
      <c r="K10" s="252"/>
      <c r="L10" s="252"/>
      <c r="M10" s="252"/>
      <c r="N10" s="252"/>
      <c r="O10" s="252"/>
      <c r="P10" s="252"/>
      <c r="Q10" s="252"/>
      <c r="R10" s="252"/>
      <c r="S10" s="12">
        <f t="shared" si="0"/>
        <v>0</v>
      </c>
      <c r="T10" s="12">
        <f>Раздел2!D11</f>
        <v>0</v>
      </c>
    </row>
    <row r="11" spans="1:20" ht="15.75" customHeight="1" x14ac:dyDescent="0.15">
      <c r="A11" s="377"/>
      <c r="B11" s="210" t="s">
        <v>12</v>
      </c>
      <c r="C11" s="211" t="s">
        <v>360</v>
      </c>
      <c r="D11" s="252"/>
      <c r="E11" s="223"/>
      <c r="F11" s="251"/>
      <c r="G11" s="251"/>
      <c r="H11" s="252"/>
      <c r="I11" s="251"/>
      <c r="J11" s="251"/>
      <c r="K11" s="252"/>
      <c r="L11" s="252"/>
      <c r="M11" s="252"/>
      <c r="N11" s="252"/>
      <c r="O11" s="252"/>
      <c r="P11" s="252"/>
      <c r="Q11" s="252"/>
      <c r="R11" s="252"/>
      <c r="S11" s="12">
        <f t="shared" si="0"/>
        <v>0</v>
      </c>
      <c r="T11" s="12">
        <f>Раздел2!D12</f>
        <v>0</v>
      </c>
    </row>
    <row r="12" spans="1:20" ht="15.75" customHeight="1" x14ac:dyDescent="0.15">
      <c r="A12" s="377"/>
      <c r="B12" s="210" t="s">
        <v>460</v>
      </c>
      <c r="C12" s="211" t="s">
        <v>353</v>
      </c>
      <c r="D12" s="252"/>
      <c r="E12" s="223"/>
      <c r="F12" s="251"/>
      <c r="G12" s="251"/>
      <c r="H12" s="252"/>
      <c r="I12" s="251"/>
      <c r="J12" s="251"/>
      <c r="K12" s="252"/>
      <c r="L12" s="252"/>
      <c r="M12" s="252"/>
      <c r="N12" s="252"/>
      <c r="O12" s="252"/>
      <c r="P12" s="252"/>
      <c r="Q12" s="252"/>
      <c r="R12" s="252"/>
      <c r="S12" s="12">
        <f t="shared" si="0"/>
        <v>0</v>
      </c>
      <c r="T12" s="12">
        <f>Раздел2!D13</f>
        <v>0</v>
      </c>
    </row>
    <row r="13" spans="1:20" ht="15.75" customHeight="1" x14ac:dyDescent="0.15">
      <c r="A13" s="377"/>
      <c r="B13" s="210" t="s">
        <v>13</v>
      </c>
      <c r="C13" s="211" t="s">
        <v>354</v>
      </c>
      <c r="D13" s="251"/>
      <c r="E13" s="251"/>
      <c r="F13" s="251"/>
      <c r="G13" s="251"/>
      <c r="H13" s="252"/>
      <c r="I13" s="251"/>
      <c r="J13" s="252"/>
      <c r="K13" s="252"/>
      <c r="L13" s="252"/>
      <c r="M13" s="252"/>
      <c r="N13" s="252"/>
      <c r="O13" s="252"/>
      <c r="P13" s="252"/>
      <c r="Q13" s="252"/>
      <c r="R13" s="252"/>
      <c r="S13" s="12">
        <f t="shared" si="0"/>
        <v>0</v>
      </c>
      <c r="T13" s="12">
        <f>Раздел2!D14</f>
        <v>0</v>
      </c>
    </row>
    <row r="14" spans="1:20" ht="15.75" customHeight="1" x14ac:dyDescent="0.15">
      <c r="A14" s="377"/>
      <c r="B14" s="210" t="s">
        <v>14</v>
      </c>
      <c r="C14" s="211" t="s">
        <v>355</v>
      </c>
      <c r="D14" s="252"/>
      <c r="E14" s="223"/>
      <c r="F14" s="251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12">
        <f t="shared" si="0"/>
        <v>0</v>
      </c>
      <c r="T14" s="12">
        <f>Раздел2!D15</f>
        <v>0</v>
      </c>
    </row>
    <row r="15" spans="1:20" ht="15.75" customHeight="1" x14ac:dyDescent="0.15">
      <c r="A15" s="377"/>
      <c r="B15" s="210" t="s">
        <v>15</v>
      </c>
      <c r="C15" s="211" t="s">
        <v>356</v>
      </c>
      <c r="D15" s="252"/>
      <c r="E15" s="251"/>
      <c r="F15" s="251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12">
        <f t="shared" si="0"/>
        <v>0</v>
      </c>
      <c r="T15" s="12">
        <f>Раздел2!D16</f>
        <v>0</v>
      </c>
    </row>
    <row r="16" spans="1:20" ht="15.75" customHeight="1" x14ac:dyDescent="0.15">
      <c r="A16" s="377"/>
      <c r="B16" s="210" t="s">
        <v>461</v>
      </c>
      <c r="C16" s="211" t="s">
        <v>357</v>
      </c>
      <c r="D16" s="252"/>
      <c r="E16" s="251"/>
      <c r="F16" s="251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12">
        <f t="shared" si="0"/>
        <v>0</v>
      </c>
      <c r="T16" s="12">
        <f>Раздел2!D17</f>
        <v>0</v>
      </c>
    </row>
    <row r="17" spans="1:20" ht="15.75" customHeight="1" x14ac:dyDescent="0.15">
      <c r="A17" s="377"/>
      <c r="B17" s="210" t="s">
        <v>366</v>
      </c>
      <c r="C17" s="211" t="s">
        <v>497</v>
      </c>
      <c r="D17" s="252"/>
      <c r="E17" s="223"/>
      <c r="F17" s="251"/>
      <c r="G17" s="251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12">
        <f t="shared" si="0"/>
        <v>0</v>
      </c>
      <c r="T17" s="12">
        <f>Раздел2!D18</f>
        <v>0</v>
      </c>
    </row>
    <row r="18" spans="1:20" ht="15.75" customHeight="1" x14ac:dyDescent="0.15">
      <c r="A18" s="377"/>
      <c r="B18" s="210" t="s">
        <v>16</v>
      </c>
      <c r="C18" s="211" t="s">
        <v>498</v>
      </c>
      <c r="D18" s="252"/>
      <c r="E18" s="223"/>
      <c r="F18" s="251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12">
        <f t="shared" si="0"/>
        <v>0</v>
      </c>
      <c r="T18" s="12">
        <f>Раздел2!D19</f>
        <v>0</v>
      </c>
    </row>
    <row r="19" spans="1:20" ht="15.75" customHeight="1" x14ac:dyDescent="0.15">
      <c r="A19" s="377"/>
      <c r="B19" s="210" t="s">
        <v>367</v>
      </c>
      <c r="C19" s="211" t="s">
        <v>499</v>
      </c>
      <c r="D19" s="225">
        <f>SUM(D20:D21)</f>
        <v>0</v>
      </c>
      <c r="E19" s="225">
        <f t="shared" ref="E19:R19" si="1">SUM(E20:E21)</f>
        <v>0</v>
      </c>
      <c r="F19" s="225">
        <f t="shared" si="1"/>
        <v>0</v>
      </c>
      <c r="G19" s="225">
        <f t="shared" si="1"/>
        <v>0</v>
      </c>
      <c r="H19" s="225">
        <f t="shared" si="1"/>
        <v>0</v>
      </c>
      <c r="I19" s="225">
        <f t="shared" si="1"/>
        <v>0</v>
      </c>
      <c r="J19" s="225">
        <f t="shared" si="1"/>
        <v>0</v>
      </c>
      <c r="K19" s="225">
        <f t="shared" si="1"/>
        <v>0</v>
      </c>
      <c r="L19" s="225">
        <f t="shared" si="1"/>
        <v>0</v>
      </c>
      <c r="M19" s="225">
        <f t="shared" si="1"/>
        <v>0</v>
      </c>
      <c r="N19" s="225">
        <f t="shared" si="1"/>
        <v>0</v>
      </c>
      <c r="O19" s="225">
        <f t="shared" si="1"/>
        <v>0</v>
      </c>
      <c r="P19" s="225">
        <f t="shared" si="1"/>
        <v>0</v>
      </c>
      <c r="Q19" s="225">
        <f t="shared" si="1"/>
        <v>0</v>
      </c>
      <c r="R19" s="225">
        <f t="shared" si="1"/>
        <v>0</v>
      </c>
      <c r="S19" s="12">
        <f t="shared" si="0"/>
        <v>0</v>
      </c>
      <c r="T19" s="12">
        <f>Раздел2!D20</f>
        <v>0</v>
      </c>
    </row>
    <row r="20" spans="1:20" ht="21" customHeight="1" x14ac:dyDescent="0.15">
      <c r="A20" s="377"/>
      <c r="B20" s="213" t="s">
        <v>400</v>
      </c>
      <c r="C20" s="211" t="s">
        <v>500</v>
      </c>
      <c r="D20" s="251"/>
      <c r="E20" s="223"/>
      <c r="F20" s="251"/>
      <c r="G20" s="251"/>
      <c r="H20" s="251"/>
      <c r="I20" s="251"/>
      <c r="J20" s="251"/>
      <c r="K20" s="252"/>
      <c r="L20" s="251"/>
      <c r="M20" s="252"/>
      <c r="N20" s="252"/>
      <c r="O20" s="252"/>
      <c r="P20" s="252"/>
      <c r="Q20" s="63"/>
      <c r="R20" s="252"/>
      <c r="S20" s="12">
        <f t="shared" si="0"/>
        <v>0</v>
      </c>
      <c r="T20" s="12">
        <f>Раздел2!D21</f>
        <v>0</v>
      </c>
    </row>
    <row r="21" spans="1:20" ht="15.75" customHeight="1" x14ac:dyDescent="0.15">
      <c r="A21" s="377"/>
      <c r="B21" s="213" t="s">
        <v>281</v>
      </c>
      <c r="C21" s="211" t="s">
        <v>501</v>
      </c>
      <c r="D21" s="251"/>
      <c r="E21" s="223"/>
      <c r="F21" s="251"/>
      <c r="G21" s="251"/>
      <c r="H21" s="251"/>
      <c r="I21" s="251"/>
      <c r="J21" s="252"/>
      <c r="K21" s="252"/>
      <c r="L21" s="251"/>
      <c r="M21" s="251"/>
      <c r="N21" s="252"/>
      <c r="O21" s="252"/>
      <c r="P21" s="252"/>
      <c r="Q21" s="63"/>
      <c r="R21" s="252"/>
      <c r="S21" s="12">
        <f t="shared" si="0"/>
        <v>0</v>
      </c>
      <c r="T21" s="12">
        <f>Раздел2!D22</f>
        <v>0</v>
      </c>
    </row>
    <row r="22" spans="1:20" ht="15.75" customHeight="1" x14ac:dyDescent="0.15">
      <c r="A22" s="377"/>
      <c r="B22" s="210" t="s">
        <v>17</v>
      </c>
      <c r="C22" s="211" t="s">
        <v>502</v>
      </c>
      <c r="D22" s="251"/>
      <c r="E22" s="223"/>
      <c r="F22" s="251"/>
      <c r="G22" s="251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12">
        <f t="shared" si="0"/>
        <v>0</v>
      </c>
      <c r="T22" s="12">
        <f>Раздел2!D23</f>
        <v>0</v>
      </c>
    </row>
    <row r="23" spans="1:20" ht="15.75" customHeight="1" x14ac:dyDescent="0.15">
      <c r="A23" s="377"/>
      <c r="B23" s="210" t="s">
        <v>18</v>
      </c>
      <c r="C23" s="211" t="s">
        <v>503</v>
      </c>
      <c r="D23" s="251"/>
      <c r="E23" s="223"/>
      <c r="F23" s="251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12">
        <f t="shared" si="0"/>
        <v>0</v>
      </c>
      <c r="T23" s="12">
        <f>Раздел2!D24</f>
        <v>0</v>
      </c>
    </row>
    <row r="24" spans="1:20" ht="15.75" customHeight="1" x14ac:dyDescent="0.15">
      <c r="A24" s="377"/>
      <c r="B24" s="210" t="s">
        <v>19</v>
      </c>
      <c r="C24" s="211" t="s">
        <v>504</v>
      </c>
      <c r="D24" s="252"/>
      <c r="E24" s="223"/>
      <c r="F24" s="251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12">
        <f t="shared" si="0"/>
        <v>0</v>
      </c>
      <c r="T24" s="12">
        <f>Раздел2!D25</f>
        <v>0</v>
      </c>
    </row>
    <row r="25" spans="1:20" ht="15.75" customHeight="1" x14ac:dyDescent="0.15">
      <c r="A25" s="377"/>
      <c r="B25" s="210" t="s">
        <v>368</v>
      </c>
      <c r="C25" s="211" t="s">
        <v>505</v>
      </c>
      <c r="D25" s="224">
        <f>SUM(D26:D27)</f>
        <v>0</v>
      </c>
      <c r="E25" s="224">
        <f t="shared" ref="E25:R25" si="2">SUM(E26:E27)</f>
        <v>0</v>
      </c>
      <c r="F25" s="224">
        <f t="shared" si="2"/>
        <v>0</v>
      </c>
      <c r="G25" s="224">
        <f t="shared" si="2"/>
        <v>0</v>
      </c>
      <c r="H25" s="224">
        <f t="shared" si="2"/>
        <v>0</v>
      </c>
      <c r="I25" s="224">
        <f t="shared" si="2"/>
        <v>0</v>
      </c>
      <c r="J25" s="224">
        <f t="shared" si="2"/>
        <v>0</v>
      </c>
      <c r="K25" s="224">
        <f t="shared" si="2"/>
        <v>0</v>
      </c>
      <c r="L25" s="224">
        <f t="shared" si="2"/>
        <v>0</v>
      </c>
      <c r="M25" s="224">
        <f t="shared" si="2"/>
        <v>0</v>
      </c>
      <c r="N25" s="224">
        <f t="shared" si="2"/>
        <v>0</v>
      </c>
      <c r="O25" s="224">
        <f t="shared" si="2"/>
        <v>0</v>
      </c>
      <c r="P25" s="224">
        <f t="shared" si="2"/>
        <v>0</v>
      </c>
      <c r="Q25" s="224">
        <f t="shared" si="2"/>
        <v>0</v>
      </c>
      <c r="R25" s="224">
        <f t="shared" si="2"/>
        <v>0</v>
      </c>
      <c r="S25" s="12">
        <f t="shared" si="0"/>
        <v>0</v>
      </c>
      <c r="T25" s="12">
        <f>Раздел2!D26</f>
        <v>0</v>
      </c>
    </row>
    <row r="26" spans="1:20" ht="21" customHeight="1" x14ac:dyDescent="0.15">
      <c r="A26" s="377"/>
      <c r="B26" s="213" t="s">
        <v>401</v>
      </c>
      <c r="C26" s="211" t="s">
        <v>506</v>
      </c>
      <c r="D26" s="252"/>
      <c r="E26" s="223"/>
      <c r="F26" s="251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12">
        <f t="shared" si="0"/>
        <v>0</v>
      </c>
      <c r="T26" s="12">
        <f>Раздел2!D27</f>
        <v>0</v>
      </c>
    </row>
    <row r="27" spans="1:20" ht="15.75" customHeight="1" x14ac:dyDescent="0.15">
      <c r="A27" s="377"/>
      <c r="B27" s="213" t="s">
        <v>245</v>
      </c>
      <c r="C27" s="211" t="s">
        <v>507</v>
      </c>
      <c r="D27" s="252"/>
      <c r="E27" s="223"/>
      <c r="F27" s="251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12">
        <f t="shared" si="0"/>
        <v>0</v>
      </c>
      <c r="T27" s="12">
        <f>Раздел2!D28</f>
        <v>0</v>
      </c>
    </row>
    <row r="28" spans="1:20" ht="15.75" customHeight="1" x14ac:dyDescent="0.15">
      <c r="A28" s="377"/>
      <c r="B28" s="210" t="s">
        <v>20</v>
      </c>
      <c r="C28" s="211" t="s">
        <v>508</v>
      </c>
      <c r="D28" s="219"/>
      <c r="E28" s="217"/>
      <c r="F28" s="218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12">
        <f t="shared" si="0"/>
        <v>0</v>
      </c>
      <c r="T28" s="12">
        <f>Раздел2!D29</f>
        <v>1</v>
      </c>
    </row>
    <row r="29" spans="1:20" ht="15.75" customHeight="1" x14ac:dyDescent="0.15">
      <c r="A29" s="377"/>
      <c r="B29" s="210" t="s">
        <v>21</v>
      </c>
      <c r="C29" s="211" t="s">
        <v>509</v>
      </c>
      <c r="D29" s="219">
        <v>2</v>
      </c>
      <c r="E29" s="217">
        <v>2</v>
      </c>
      <c r="F29" s="218">
        <v>2</v>
      </c>
      <c r="G29" s="219"/>
      <c r="H29" s="219">
        <v>1</v>
      </c>
      <c r="I29" s="219"/>
      <c r="J29" s="219"/>
      <c r="K29" s="219"/>
      <c r="L29" s="219"/>
      <c r="M29" s="219"/>
      <c r="N29" s="219">
        <v>1</v>
      </c>
      <c r="O29" s="219">
        <v>1</v>
      </c>
      <c r="P29" s="219"/>
      <c r="Q29" s="219"/>
      <c r="R29" s="219"/>
      <c r="S29" s="12">
        <f t="shared" si="0"/>
        <v>2</v>
      </c>
      <c r="T29" s="12">
        <f>Раздел2!D30</f>
        <v>1</v>
      </c>
    </row>
    <row r="30" spans="1:20" ht="15.75" customHeight="1" x14ac:dyDescent="0.15">
      <c r="A30" s="377"/>
      <c r="B30" s="210" t="s">
        <v>22</v>
      </c>
      <c r="C30" s="211" t="s">
        <v>510</v>
      </c>
      <c r="D30" s="252"/>
      <c r="E30" s="223"/>
      <c r="F30" s="251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12">
        <f t="shared" si="0"/>
        <v>0</v>
      </c>
      <c r="T30" s="12">
        <f>Раздел2!D31</f>
        <v>0</v>
      </c>
    </row>
    <row r="31" spans="1:20" ht="15.75" customHeight="1" x14ac:dyDescent="0.15">
      <c r="A31" s="377"/>
      <c r="B31" s="210" t="s">
        <v>23</v>
      </c>
      <c r="C31" s="211" t="s">
        <v>511</v>
      </c>
      <c r="D31" s="252"/>
      <c r="E31" s="223"/>
      <c r="F31" s="251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2">
        <f t="shared" si="0"/>
        <v>0</v>
      </c>
      <c r="T31" s="12">
        <f>Раздел2!D32</f>
        <v>0</v>
      </c>
    </row>
    <row r="32" spans="1:20" ht="15.75" customHeight="1" x14ac:dyDescent="0.15">
      <c r="A32" s="377"/>
      <c r="B32" s="210" t="s">
        <v>768</v>
      </c>
      <c r="C32" s="211" t="s">
        <v>512</v>
      </c>
      <c r="D32" s="224">
        <f>SUM(D33:D36)</f>
        <v>0</v>
      </c>
      <c r="E32" s="224">
        <f t="shared" ref="E32:R32" si="3">SUM(E33:E36)</f>
        <v>0</v>
      </c>
      <c r="F32" s="224">
        <f t="shared" si="3"/>
        <v>0</v>
      </c>
      <c r="G32" s="224">
        <f t="shared" si="3"/>
        <v>0</v>
      </c>
      <c r="H32" s="224">
        <f t="shared" si="3"/>
        <v>0</v>
      </c>
      <c r="I32" s="224">
        <f t="shared" si="3"/>
        <v>0</v>
      </c>
      <c r="J32" s="224">
        <f t="shared" si="3"/>
        <v>0</v>
      </c>
      <c r="K32" s="224">
        <f t="shared" si="3"/>
        <v>0</v>
      </c>
      <c r="L32" s="224">
        <f t="shared" si="3"/>
        <v>0</v>
      </c>
      <c r="M32" s="224">
        <f t="shared" si="3"/>
        <v>0</v>
      </c>
      <c r="N32" s="224">
        <f t="shared" si="3"/>
        <v>0</v>
      </c>
      <c r="O32" s="224">
        <f t="shared" si="3"/>
        <v>0</v>
      </c>
      <c r="P32" s="224">
        <f t="shared" si="3"/>
        <v>0</v>
      </c>
      <c r="Q32" s="224">
        <f t="shared" si="3"/>
        <v>0</v>
      </c>
      <c r="R32" s="224">
        <f t="shared" si="3"/>
        <v>0</v>
      </c>
      <c r="S32" s="12">
        <f t="shared" si="0"/>
        <v>0</v>
      </c>
      <c r="T32" s="12">
        <f>Раздел2!D33</f>
        <v>0</v>
      </c>
    </row>
    <row r="33" spans="1:20" ht="21.75" customHeight="1" x14ac:dyDescent="0.15">
      <c r="A33" s="377"/>
      <c r="B33" s="213" t="s">
        <v>769</v>
      </c>
      <c r="C33" s="211" t="s">
        <v>513</v>
      </c>
      <c r="D33" s="252"/>
      <c r="E33" s="223"/>
      <c r="F33" s="251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2">
        <f t="shared" si="0"/>
        <v>0</v>
      </c>
      <c r="T33" s="12">
        <f>Раздел2!D34</f>
        <v>0</v>
      </c>
    </row>
    <row r="34" spans="1:20" ht="15.75" customHeight="1" x14ac:dyDescent="0.15">
      <c r="A34" s="377"/>
      <c r="B34" s="213" t="s">
        <v>770</v>
      </c>
      <c r="C34" s="211" t="s">
        <v>514</v>
      </c>
      <c r="D34" s="252"/>
      <c r="E34" s="223"/>
      <c r="F34" s="251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12">
        <f t="shared" si="0"/>
        <v>0</v>
      </c>
      <c r="T34" s="12">
        <f>Раздел2!D35</f>
        <v>0</v>
      </c>
    </row>
    <row r="35" spans="1:20" ht="15.75" customHeight="1" x14ac:dyDescent="0.15">
      <c r="A35" s="377"/>
      <c r="B35" s="213" t="s">
        <v>771</v>
      </c>
      <c r="C35" s="211" t="s">
        <v>515</v>
      </c>
      <c r="D35" s="252"/>
      <c r="E35" s="223"/>
      <c r="F35" s="251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12">
        <f t="shared" si="0"/>
        <v>0</v>
      </c>
      <c r="T35" s="12">
        <f>Раздел2!D36</f>
        <v>0</v>
      </c>
    </row>
    <row r="36" spans="1:20" ht="15.75" customHeight="1" x14ac:dyDescent="0.15">
      <c r="A36" s="377"/>
      <c r="B36" s="213" t="s">
        <v>772</v>
      </c>
      <c r="C36" s="211" t="s">
        <v>516</v>
      </c>
      <c r="D36" s="252"/>
      <c r="E36" s="223"/>
      <c r="F36" s="251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12">
        <f t="shared" si="0"/>
        <v>0</v>
      </c>
      <c r="T36" s="12">
        <f>Раздел2!D37</f>
        <v>0</v>
      </c>
    </row>
    <row r="37" spans="1:20" ht="15.75" customHeight="1" x14ac:dyDescent="0.15">
      <c r="A37" s="377"/>
      <c r="B37" s="210" t="s">
        <v>242</v>
      </c>
      <c r="C37" s="211" t="s">
        <v>517</v>
      </c>
      <c r="D37" s="252"/>
      <c r="E37" s="223"/>
      <c r="F37" s="251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12">
        <f t="shared" si="0"/>
        <v>0</v>
      </c>
      <c r="T37" s="12">
        <f>Раздел2!D38</f>
        <v>0</v>
      </c>
    </row>
    <row r="38" spans="1:20" ht="15.75" customHeight="1" x14ac:dyDescent="0.15">
      <c r="A38" s="377"/>
      <c r="B38" s="210" t="s">
        <v>369</v>
      </c>
      <c r="C38" s="211" t="s">
        <v>518</v>
      </c>
      <c r="D38" s="252"/>
      <c r="E38" s="223"/>
      <c r="F38" s="251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2">
        <f t="shared" si="0"/>
        <v>0</v>
      </c>
      <c r="T38" s="12">
        <f>Раздел2!D39</f>
        <v>0</v>
      </c>
    </row>
    <row r="39" spans="1:20" ht="15.75" customHeight="1" x14ac:dyDescent="0.15">
      <c r="A39" s="377"/>
      <c r="B39" s="210" t="s">
        <v>750</v>
      </c>
      <c r="C39" s="211" t="s">
        <v>519</v>
      </c>
      <c r="D39" s="252"/>
      <c r="E39" s="223"/>
      <c r="F39" s="251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12">
        <f t="shared" si="0"/>
        <v>0</v>
      </c>
      <c r="T39" s="12">
        <f>Раздел2!D40</f>
        <v>0</v>
      </c>
    </row>
    <row r="40" spans="1:20" ht="15.75" customHeight="1" x14ac:dyDescent="0.15">
      <c r="A40" s="377"/>
      <c r="B40" s="210" t="s">
        <v>370</v>
      </c>
      <c r="C40" s="211" t="s">
        <v>520</v>
      </c>
      <c r="D40" s="224">
        <f>SUM(D41:D42)</f>
        <v>0</v>
      </c>
      <c r="E40" s="224">
        <f t="shared" ref="E40:R40" si="4">SUM(E41:E42)</f>
        <v>0</v>
      </c>
      <c r="F40" s="224">
        <f t="shared" si="4"/>
        <v>0</v>
      </c>
      <c r="G40" s="224">
        <f t="shared" si="4"/>
        <v>0</v>
      </c>
      <c r="H40" s="224">
        <f t="shared" si="4"/>
        <v>0</v>
      </c>
      <c r="I40" s="224">
        <f t="shared" si="4"/>
        <v>0</v>
      </c>
      <c r="J40" s="224">
        <f t="shared" si="4"/>
        <v>0</v>
      </c>
      <c r="K40" s="224">
        <f t="shared" si="4"/>
        <v>0</v>
      </c>
      <c r="L40" s="224">
        <f t="shared" si="4"/>
        <v>0</v>
      </c>
      <c r="M40" s="224">
        <f t="shared" si="4"/>
        <v>0</v>
      </c>
      <c r="N40" s="224">
        <f t="shared" si="4"/>
        <v>0</v>
      </c>
      <c r="O40" s="224">
        <f t="shared" si="4"/>
        <v>0</v>
      </c>
      <c r="P40" s="224">
        <f t="shared" si="4"/>
        <v>0</v>
      </c>
      <c r="Q40" s="224">
        <f t="shared" si="4"/>
        <v>0</v>
      </c>
      <c r="R40" s="224">
        <f t="shared" si="4"/>
        <v>0</v>
      </c>
      <c r="S40" s="12">
        <f t="shared" si="0"/>
        <v>0</v>
      </c>
      <c r="T40" s="12">
        <f>Раздел2!D41</f>
        <v>0</v>
      </c>
    </row>
    <row r="41" spans="1:20" ht="21" customHeight="1" x14ac:dyDescent="0.15">
      <c r="A41" s="377"/>
      <c r="B41" s="213" t="s">
        <v>402</v>
      </c>
      <c r="C41" s="211" t="s">
        <v>521</v>
      </c>
      <c r="D41" s="252"/>
      <c r="E41" s="223"/>
      <c r="F41" s="251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2">
        <f t="shared" si="0"/>
        <v>0</v>
      </c>
      <c r="T41" s="12">
        <f>Раздел2!D42</f>
        <v>0</v>
      </c>
    </row>
    <row r="42" spans="1:20" ht="15.75" customHeight="1" x14ac:dyDescent="0.15">
      <c r="A42" s="377"/>
      <c r="B42" s="213" t="s">
        <v>282</v>
      </c>
      <c r="C42" s="211" t="s">
        <v>522</v>
      </c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12">
        <f t="shared" si="0"/>
        <v>0</v>
      </c>
      <c r="T42" s="12">
        <f>Раздел2!D43</f>
        <v>0</v>
      </c>
    </row>
    <row r="43" spans="1:20" ht="15" customHeight="1" x14ac:dyDescent="0.15">
      <c r="A43" s="377"/>
      <c r="B43" s="210" t="s">
        <v>24</v>
      </c>
      <c r="C43" s="211" t="s">
        <v>523</v>
      </c>
      <c r="D43" s="252"/>
      <c r="E43" s="223"/>
      <c r="F43" s="251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12">
        <f t="shared" si="0"/>
        <v>0</v>
      </c>
      <c r="T43" s="12">
        <f>Раздел2!D44</f>
        <v>0</v>
      </c>
    </row>
    <row r="44" spans="1:20" ht="15.75" customHeight="1" x14ac:dyDescent="0.15">
      <c r="A44" s="377"/>
      <c r="B44" s="234" t="s">
        <v>811</v>
      </c>
      <c r="C44" s="211" t="s">
        <v>524</v>
      </c>
      <c r="D44" s="252"/>
      <c r="E44" s="223"/>
      <c r="F44" s="251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2">
        <f t="shared" si="0"/>
        <v>0</v>
      </c>
      <c r="T44" s="12">
        <f>Раздел2!D45</f>
        <v>0</v>
      </c>
    </row>
    <row r="45" spans="1:20" ht="15.75" customHeight="1" x14ac:dyDescent="0.15">
      <c r="A45" s="377"/>
      <c r="B45" s="210" t="s">
        <v>462</v>
      </c>
      <c r="C45" s="211" t="s">
        <v>525</v>
      </c>
      <c r="D45" s="252"/>
      <c r="E45" s="223"/>
      <c r="F45" s="251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12">
        <f t="shared" si="0"/>
        <v>0</v>
      </c>
      <c r="T45" s="12">
        <f>Раздел2!D46</f>
        <v>0</v>
      </c>
    </row>
    <row r="46" spans="1:20" ht="15.75" customHeight="1" x14ac:dyDescent="0.15">
      <c r="A46" s="377"/>
      <c r="B46" s="210" t="s">
        <v>463</v>
      </c>
      <c r="C46" s="211" t="s">
        <v>526</v>
      </c>
      <c r="D46" s="252"/>
      <c r="E46" s="223"/>
      <c r="F46" s="251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12">
        <f t="shared" si="0"/>
        <v>0</v>
      </c>
      <c r="T46" s="12">
        <f>Раздел2!D47</f>
        <v>0</v>
      </c>
    </row>
    <row r="47" spans="1:20" ht="15.75" customHeight="1" x14ac:dyDescent="0.15">
      <c r="A47" s="377"/>
      <c r="B47" s="210" t="s">
        <v>243</v>
      </c>
      <c r="C47" s="211" t="s">
        <v>527</v>
      </c>
      <c r="D47" s="252"/>
      <c r="E47" s="223"/>
      <c r="F47" s="251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12">
        <f t="shared" si="0"/>
        <v>0</v>
      </c>
      <c r="T47" s="12">
        <f>Раздел2!D48</f>
        <v>0</v>
      </c>
    </row>
    <row r="48" spans="1:20" ht="21" customHeight="1" x14ac:dyDescent="0.15">
      <c r="A48" s="377"/>
      <c r="B48" s="210" t="s">
        <v>371</v>
      </c>
      <c r="C48" s="211" t="s">
        <v>528</v>
      </c>
      <c r="D48" s="224">
        <f>SUM(D49:D52)</f>
        <v>0</v>
      </c>
      <c r="E48" s="224">
        <f t="shared" ref="E48:R48" si="5">SUM(E49:E52)</f>
        <v>0</v>
      </c>
      <c r="F48" s="224">
        <f t="shared" si="5"/>
        <v>0</v>
      </c>
      <c r="G48" s="224">
        <f t="shared" si="5"/>
        <v>0</v>
      </c>
      <c r="H48" s="224">
        <f t="shared" si="5"/>
        <v>0</v>
      </c>
      <c r="I48" s="224">
        <f t="shared" si="5"/>
        <v>0</v>
      </c>
      <c r="J48" s="224">
        <f t="shared" si="5"/>
        <v>0</v>
      </c>
      <c r="K48" s="224">
        <f t="shared" si="5"/>
        <v>0</v>
      </c>
      <c r="L48" s="224">
        <f t="shared" si="5"/>
        <v>0</v>
      </c>
      <c r="M48" s="224">
        <f t="shared" si="5"/>
        <v>0</v>
      </c>
      <c r="N48" s="224">
        <f t="shared" si="5"/>
        <v>0</v>
      </c>
      <c r="O48" s="224">
        <f t="shared" si="5"/>
        <v>0</v>
      </c>
      <c r="P48" s="224">
        <f t="shared" si="5"/>
        <v>0</v>
      </c>
      <c r="Q48" s="224">
        <f t="shared" si="5"/>
        <v>0</v>
      </c>
      <c r="R48" s="224">
        <f t="shared" si="5"/>
        <v>0</v>
      </c>
      <c r="S48" s="12">
        <f t="shared" si="0"/>
        <v>0</v>
      </c>
      <c r="T48" s="12">
        <f>Раздел2!D49</f>
        <v>1</v>
      </c>
    </row>
    <row r="49" spans="1:20" ht="15.75" customHeight="1" x14ac:dyDescent="0.15">
      <c r="A49" s="377"/>
      <c r="B49" s="213" t="s">
        <v>403</v>
      </c>
      <c r="C49" s="211" t="s">
        <v>529</v>
      </c>
      <c r="D49" s="219"/>
      <c r="E49" s="217"/>
      <c r="F49" s="218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12">
        <f t="shared" si="0"/>
        <v>0</v>
      </c>
      <c r="T49" s="12">
        <f>Раздел2!D50</f>
        <v>1</v>
      </c>
    </row>
    <row r="50" spans="1:20" ht="15.75" customHeight="1" x14ac:dyDescent="0.15">
      <c r="A50" s="377"/>
      <c r="B50" s="213" t="s">
        <v>290</v>
      </c>
      <c r="C50" s="211" t="s">
        <v>530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12">
        <f t="shared" si="0"/>
        <v>0</v>
      </c>
      <c r="T50" s="12">
        <f>Раздел2!D51</f>
        <v>1</v>
      </c>
    </row>
    <row r="51" spans="1:20" ht="15.75" customHeight="1" x14ac:dyDescent="0.15">
      <c r="A51" s="377"/>
      <c r="B51" s="213" t="s">
        <v>291</v>
      </c>
      <c r="C51" s="211" t="s">
        <v>531</v>
      </c>
      <c r="D51" s="252"/>
      <c r="E51" s="223"/>
      <c r="F51" s="251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2">
        <f t="shared" si="0"/>
        <v>0</v>
      </c>
      <c r="T51" s="12">
        <f>Раздел2!D52</f>
        <v>0</v>
      </c>
    </row>
    <row r="52" spans="1:20" ht="15.75" customHeight="1" x14ac:dyDescent="0.15">
      <c r="A52" s="377"/>
      <c r="B52" s="213" t="s">
        <v>292</v>
      </c>
      <c r="C52" s="211" t="s">
        <v>532</v>
      </c>
      <c r="D52" s="252"/>
      <c r="E52" s="223"/>
      <c r="F52" s="251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12">
        <f t="shared" si="0"/>
        <v>0</v>
      </c>
      <c r="T52" s="12">
        <f>Раздел2!D53</f>
        <v>0</v>
      </c>
    </row>
    <row r="53" spans="1:20" ht="15.75" customHeight="1" x14ac:dyDescent="0.15">
      <c r="A53" s="377"/>
      <c r="B53" s="210" t="s">
        <v>132</v>
      </c>
      <c r="C53" s="211" t="s">
        <v>533</v>
      </c>
      <c r="D53" s="252"/>
      <c r="E53" s="223"/>
      <c r="F53" s="251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12">
        <f t="shared" si="0"/>
        <v>0</v>
      </c>
      <c r="T53" s="12">
        <f>Раздел2!D54</f>
        <v>0</v>
      </c>
    </row>
    <row r="54" spans="1:20" ht="15.75" customHeight="1" x14ac:dyDescent="0.15">
      <c r="A54" s="377"/>
      <c r="B54" s="210" t="s">
        <v>758</v>
      </c>
      <c r="C54" s="211" t="s">
        <v>534</v>
      </c>
      <c r="D54" s="252"/>
      <c r="E54" s="223"/>
      <c r="F54" s="251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12">
        <f t="shared" si="0"/>
        <v>0</v>
      </c>
      <c r="T54" s="12">
        <f>Раздел2!D55</f>
        <v>0</v>
      </c>
    </row>
    <row r="55" spans="1:20" ht="21" customHeight="1" x14ac:dyDescent="0.15">
      <c r="A55" s="377"/>
      <c r="B55" s="210" t="s">
        <v>372</v>
      </c>
      <c r="C55" s="211" t="s">
        <v>535</v>
      </c>
      <c r="D55" s="224">
        <f>SUM(D56:D58)</f>
        <v>0</v>
      </c>
      <c r="E55" s="224">
        <f t="shared" ref="E55:R55" si="6">SUM(E56:E58)</f>
        <v>0</v>
      </c>
      <c r="F55" s="224">
        <f t="shared" si="6"/>
        <v>0</v>
      </c>
      <c r="G55" s="224">
        <f t="shared" si="6"/>
        <v>0</v>
      </c>
      <c r="H55" s="224">
        <f t="shared" si="6"/>
        <v>0</v>
      </c>
      <c r="I55" s="224">
        <f t="shared" si="6"/>
        <v>0</v>
      </c>
      <c r="J55" s="224">
        <f t="shared" si="6"/>
        <v>0</v>
      </c>
      <c r="K55" s="224">
        <f t="shared" si="6"/>
        <v>0</v>
      </c>
      <c r="L55" s="224">
        <f t="shared" si="6"/>
        <v>0</v>
      </c>
      <c r="M55" s="224">
        <f t="shared" si="6"/>
        <v>0</v>
      </c>
      <c r="N55" s="224">
        <f t="shared" si="6"/>
        <v>0</v>
      </c>
      <c r="O55" s="224">
        <f t="shared" si="6"/>
        <v>0</v>
      </c>
      <c r="P55" s="224">
        <f t="shared" si="6"/>
        <v>0</v>
      </c>
      <c r="Q55" s="224">
        <f t="shared" si="6"/>
        <v>0</v>
      </c>
      <c r="R55" s="224">
        <f t="shared" si="6"/>
        <v>0</v>
      </c>
      <c r="S55" s="12">
        <f t="shared" si="0"/>
        <v>0</v>
      </c>
      <c r="T55" s="12">
        <f>Раздел2!D56</f>
        <v>0</v>
      </c>
    </row>
    <row r="56" spans="1:20" ht="15.75" customHeight="1" x14ac:dyDescent="0.15">
      <c r="A56" s="377"/>
      <c r="B56" s="213" t="s">
        <v>404</v>
      </c>
      <c r="C56" s="211" t="s">
        <v>536</v>
      </c>
      <c r="D56" s="252"/>
      <c r="E56" s="223"/>
      <c r="F56" s="251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12">
        <f t="shared" si="0"/>
        <v>0</v>
      </c>
      <c r="T56" s="12">
        <f>Раздел2!D57</f>
        <v>0</v>
      </c>
    </row>
    <row r="57" spans="1:20" ht="15" customHeight="1" x14ac:dyDescent="0.15">
      <c r="A57" s="377"/>
      <c r="B57" s="213" t="s">
        <v>283</v>
      </c>
      <c r="C57" s="211" t="s">
        <v>537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52"/>
      <c r="S57" s="12">
        <f t="shared" si="0"/>
        <v>0</v>
      </c>
      <c r="T57" s="12">
        <f>Раздел2!D58</f>
        <v>0</v>
      </c>
    </row>
    <row r="58" spans="1:20" ht="15.75" customHeight="1" x14ac:dyDescent="0.15">
      <c r="A58" s="377"/>
      <c r="B58" s="213" t="s">
        <v>464</v>
      </c>
      <c r="C58" s="211" t="s">
        <v>538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52"/>
      <c r="S58" s="12">
        <f t="shared" si="0"/>
        <v>0</v>
      </c>
      <c r="T58" s="12">
        <f>Раздел2!D59</f>
        <v>0</v>
      </c>
    </row>
    <row r="59" spans="1:20" ht="15.75" customHeight="1" x14ac:dyDescent="0.15">
      <c r="A59" s="377"/>
      <c r="B59" s="210" t="s">
        <v>25</v>
      </c>
      <c r="C59" s="211" t="s">
        <v>539</v>
      </c>
      <c r="D59" s="252"/>
      <c r="E59" s="223"/>
      <c r="F59" s="251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12">
        <f t="shared" si="0"/>
        <v>0</v>
      </c>
      <c r="T59" s="12">
        <f>Раздел2!D60</f>
        <v>0</v>
      </c>
    </row>
    <row r="60" spans="1:20" ht="15.75" customHeight="1" x14ac:dyDescent="0.15">
      <c r="A60" s="377"/>
      <c r="B60" s="210" t="s">
        <v>26</v>
      </c>
      <c r="C60" s="211" t="s">
        <v>540</v>
      </c>
      <c r="D60" s="252"/>
      <c r="E60" s="223"/>
      <c r="F60" s="251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12">
        <f t="shared" si="0"/>
        <v>0</v>
      </c>
      <c r="T60" s="12">
        <f>Раздел2!D61</f>
        <v>0</v>
      </c>
    </row>
    <row r="61" spans="1:20" ht="15.75" customHeight="1" x14ac:dyDescent="0.15">
      <c r="A61" s="377"/>
      <c r="B61" s="210" t="s">
        <v>27</v>
      </c>
      <c r="C61" s="211" t="s">
        <v>541</v>
      </c>
      <c r="D61" s="252"/>
      <c r="E61" s="223"/>
      <c r="F61" s="251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12">
        <f t="shared" si="0"/>
        <v>0</v>
      </c>
      <c r="T61" s="12">
        <f>Раздел2!D62</f>
        <v>0</v>
      </c>
    </row>
    <row r="62" spans="1:20" ht="15.75" customHeight="1" x14ac:dyDescent="0.15">
      <c r="A62" s="377"/>
      <c r="B62" s="210" t="s">
        <v>756</v>
      </c>
      <c r="C62" s="211" t="s">
        <v>542</v>
      </c>
      <c r="D62" s="252"/>
      <c r="E62" s="223"/>
      <c r="F62" s="251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12">
        <f t="shared" si="0"/>
        <v>0</v>
      </c>
      <c r="T62" s="12">
        <f>Раздел2!D63</f>
        <v>0</v>
      </c>
    </row>
    <row r="63" spans="1:20" ht="15.75" customHeight="1" x14ac:dyDescent="0.15">
      <c r="A63" s="377"/>
      <c r="B63" s="210" t="s">
        <v>28</v>
      </c>
      <c r="C63" s="211" t="s">
        <v>543</v>
      </c>
      <c r="D63" s="252"/>
      <c r="E63" s="223"/>
      <c r="F63" s="251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12">
        <f t="shared" si="0"/>
        <v>0</v>
      </c>
      <c r="T63" s="12">
        <f>Раздел2!D64</f>
        <v>0</v>
      </c>
    </row>
    <row r="64" spans="1:20" ht="15.75" customHeight="1" x14ac:dyDescent="0.15">
      <c r="A64" s="377"/>
      <c r="B64" s="210" t="s">
        <v>29</v>
      </c>
      <c r="C64" s="211" t="s">
        <v>544</v>
      </c>
      <c r="D64" s="252"/>
      <c r="E64" s="223"/>
      <c r="F64" s="251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12">
        <f t="shared" si="0"/>
        <v>0</v>
      </c>
      <c r="T64" s="12">
        <f>Раздел2!D65</f>
        <v>0</v>
      </c>
    </row>
    <row r="65" spans="1:20" ht="15.75" customHeight="1" x14ac:dyDescent="0.15">
      <c r="A65" s="377"/>
      <c r="B65" s="210" t="s">
        <v>30</v>
      </c>
      <c r="C65" s="211" t="s">
        <v>545</v>
      </c>
      <c r="D65" s="252"/>
      <c r="E65" s="223"/>
      <c r="F65" s="251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12">
        <f t="shared" si="0"/>
        <v>0</v>
      </c>
      <c r="T65" s="12">
        <f>Раздел2!D66</f>
        <v>0</v>
      </c>
    </row>
    <row r="66" spans="1:20" ht="15.75" customHeight="1" x14ac:dyDescent="0.15">
      <c r="A66" s="377"/>
      <c r="B66" s="210" t="s">
        <v>734</v>
      </c>
      <c r="C66" s="211" t="s">
        <v>546</v>
      </c>
      <c r="D66" s="252"/>
      <c r="E66" s="223"/>
      <c r="F66" s="251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12">
        <f t="shared" si="0"/>
        <v>0</v>
      </c>
      <c r="T66" s="12">
        <f>Раздел2!D67</f>
        <v>0</v>
      </c>
    </row>
    <row r="67" spans="1:20" ht="15.75" customHeight="1" x14ac:dyDescent="0.15">
      <c r="A67" s="377"/>
      <c r="B67" s="210" t="s">
        <v>31</v>
      </c>
      <c r="C67" s="211" t="s">
        <v>547</v>
      </c>
      <c r="D67" s="252"/>
      <c r="E67" s="223"/>
      <c r="F67" s="251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12">
        <f t="shared" si="0"/>
        <v>0</v>
      </c>
      <c r="T67" s="12">
        <f>Раздел2!D68</f>
        <v>0</v>
      </c>
    </row>
    <row r="68" spans="1:20" ht="21.75" customHeight="1" x14ac:dyDescent="0.15">
      <c r="A68" s="377"/>
      <c r="B68" s="210" t="s">
        <v>373</v>
      </c>
      <c r="C68" s="211" t="s">
        <v>548</v>
      </c>
      <c r="D68" s="224">
        <f>SUM(D69:D72)</f>
        <v>0</v>
      </c>
      <c r="E68" s="224">
        <f t="shared" ref="E68:R68" si="7">SUM(E69:E72)</f>
        <v>0</v>
      </c>
      <c r="F68" s="224">
        <f t="shared" si="7"/>
        <v>0</v>
      </c>
      <c r="G68" s="224">
        <f t="shared" si="7"/>
        <v>0</v>
      </c>
      <c r="H68" s="224">
        <f t="shared" si="7"/>
        <v>0</v>
      </c>
      <c r="I68" s="224">
        <f t="shared" si="7"/>
        <v>0</v>
      </c>
      <c r="J68" s="224">
        <f t="shared" si="7"/>
        <v>0</v>
      </c>
      <c r="K68" s="224">
        <f t="shared" si="7"/>
        <v>0</v>
      </c>
      <c r="L68" s="224">
        <f t="shared" si="7"/>
        <v>0</v>
      </c>
      <c r="M68" s="224">
        <f t="shared" si="7"/>
        <v>0</v>
      </c>
      <c r="N68" s="224">
        <f t="shared" si="7"/>
        <v>0</v>
      </c>
      <c r="O68" s="224">
        <f t="shared" si="7"/>
        <v>0</v>
      </c>
      <c r="P68" s="224">
        <f t="shared" si="7"/>
        <v>0</v>
      </c>
      <c r="Q68" s="224">
        <f t="shared" si="7"/>
        <v>0</v>
      </c>
      <c r="R68" s="224">
        <f t="shared" si="7"/>
        <v>0</v>
      </c>
      <c r="S68" s="12">
        <f t="shared" si="0"/>
        <v>0</v>
      </c>
      <c r="T68" s="12">
        <f>Раздел2!D69</f>
        <v>0</v>
      </c>
    </row>
    <row r="69" spans="1:20" ht="15.75" customHeight="1" x14ac:dyDescent="0.15">
      <c r="A69" s="377"/>
      <c r="B69" s="213" t="s">
        <v>405</v>
      </c>
      <c r="C69" s="211" t="s">
        <v>549</v>
      </c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12">
        <f t="shared" si="0"/>
        <v>0</v>
      </c>
      <c r="T69" s="12">
        <f>Раздел2!D70</f>
        <v>0</v>
      </c>
    </row>
    <row r="70" spans="1:20" ht="15.75" customHeight="1" x14ac:dyDescent="0.15">
      <c r="A70" s="377"/>
      <c r="B70" s="213" t="s">
        <v>244</v>
      </c>
      <c r="C70" s="211" t="s">
        <v>550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12">
        <f t="shared" si="0"/>
        <v>0</v>
      </c>
      <c r="T70" s="12">
        <f>Раздел2!D71</f>
        <v>0</v>
      </c>
    </row>
    <row r="71" spans="1:20" ht="15.75" customHeight="1" x14ac:dyDescent="0.15">
      <c r="A71" s="377"/>
      <c r="B71" s="213" t="s">
        <v>246</v>
      </c>
      <c r="C71" s="211" t="s">
        <v>551</v>
      </c>
      <c r="D71" s="252"/>
      <c r="E71" s="223"/>
      <c r="F71" s="251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12">
        <f t="shared" si="0"/>
        <v>0</v>
      </c>
      <c r="T71" s="12">
        <f>Раздел2!D72</f>
        <v>0</v>
      </c>
    </row>
    <row r="72" spans="1:20" ht="15.75" customHeight="1" x14ac:dyDescent="0.15">
      <c r="A72" s="377"/>
      <c r="B72" s="213" t="s">
        <v>247</v>
      </c>
      <c r="C72" s="211" t="s">
        <v>552</v>
      </c>
      <c r="D72" s="252"/>
      <c r="E72" s="223"/>
      <c r="F72" s="251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12">
        <f t="shared" si="0"/>
        <v>0</v>
      </c>
      <c r="T72" s="12">
        <f>Раздел2!D73</f>
        <v>0</v>
      </c>
    </row>
    <row r="73" spans="1:20" ht="15.75" customHeight="1" x14ac:dyDescent="0.15">
      <c r="A73" s="377"/>
      <c r="B73" s="210" t="s">
        <v>465</v>
      </c>
      <c r="C73" s="211" t="s">
        <v>553</v>
      </c>
      <c r="D73" s="252"/>
      <c r="E73" s="223"/>
      <c r="F73" s="251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12">
        <f t="shared" ref="S73:S136" si="8">D73</f>
        <v>0</v>
      </c>
      <c r="T73" s="12">
        <f>Раздел2!D74</f>
        <v>0</v>
      </c>
    </row>
    <row r="74" spans="1:20" ht="15.75" customHeight="1" x14ac:dyDescent="0.15">
      <c r="A74" s="377"/>
      <c r="B74" s="210" t="s">
        <v>33</v>
      </c>
      <c r="C74" s="211" t="s">
        <v>554</v>
      </c>
      <c r="D74" s="252"/>
      <c r="E74" s="223"/>
      <c r="F74" s="251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2">
        <f t="shared" si="8"/>
        <v>0</v>
      </c>
      <c r="T74" s="12">
        <f>Раздел2!D75</f>
        <v>0</v>
      </c>
    </row>
    <row r="75" spans="1:20" ht="15.75" customHeight="1" x14ac:dyDescent="0.15">
      <c r="A75" s="377"/>
      <c r="B75" s="210" t="s">
        <v>129</v>
      </c>
      <c r="C75" s="211" t="s">
        <v>555</v>
      </c>
      <c r="D75" s="252"/>
      <c r="E75" s="223"/>
      <c r="F75" s="251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12">
        <f t="shared" si="8"/>
        <v>0</v>
      </c>
      <c r="T75" s="12">
        <f>Раздел2!D76</f>
        <v>0</v>
      </c>
    </row>
    <row r="76" spans="1:20" ht="15.75" customHeight="1" x14ac:dyDescent="0.15">
      <c r="A76" s="377"/>
      <c r="B76" s="210" t="s">
        <v>34</v>
      </c>
      <c r="C76" s="211" t="s">
        <v>556</v>
      </c>
      <c r="D76" s="219">
        <v>2</v>
      </c>
      <c r="E76" s="217">
        <v>2</v>
      </c>
      <c r="F76" s="218">
        <v>2</v>
      </c>
      <c r="G76" s="219"/>
      <c r="H76" s="219">
        <v>1</v>
      </c>
      <c r="I76" s="219"/>
      <c r="J76" s="219"/>
      <c r="K76" s="219"/>
      <c r="L76" s="219"/>
      <c r="M76" s="219"/>
      <c r="N76" s="219">
        <v>2</v>
      </c>
      <c r="O76" s="219"/>
      <c r="P76" s="219"/>
      <c r="Q76" s="219"/>
      <c r="R76" s="219"/>
      <c r="S76" s="12">
        <f t="shared" si="8"/>
        <v>2</v>
      </c>
      <c r="T76" s="12">
        <f>Раздел2!D77</f>
        <v>1</v>
      </c>
    </row>
    <row r="77" spans="1:20" ht="15.75" customHeight="1" x14ac:dyDescent="0.15">
      <c r="A77" s="377"/>
      <c r="B77" s="210" t="s">
        <v>466</v>
      </c>
      <c r="C77" s="211" t="s">
        <v>557</v>
      </c>
      <c r="D77" s="252"/>
      <c r="E77" s="223"/>
      <c r="F77" s="251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12">
        <f t="shared" si="8"/>
        <v>0</v>
      </c>
      <c r="T77" s="12">
        <f>Раздел2!D78</f>
        <v>0</v>
      </c>
    </row>
    <row r="78" spans="1:20" ht="15.75" customHeight="1" x14ac:dyDescent="0.15">
      <c r="A78" s="377"/>
      <c r="B78" s="210" t="s">
        <v>248</v>
      </c>
      <c r="C78" s="211" t="s">
        <v>558</v>
      </c>
      <c r="D78" s="252"/>
      <c r="E78" s="223"/>
      <c r="F78" s="251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12">
        <f t="shared" si="8"/>
        <v>0</v>
      </c>
      <c r="T78" s="12">
        <f>Раздел2!D79</f>
        <v>0</v>
      </c>
    </row>
    <row r="79" spans="1:20" ht="15.75" customHeight="1" x14ac:dyDescent="0.15">
      <c r="A79" s="377"/>
      <c r="B79" s="210" t="s">
        <v>35</v>
      </c>
      <c r="C79" s="211" t="s">
        <v>559</v>
      </c>
      <c r="D79" s="219"/>
      <c r="E79" s="217"/>
      <c r="F79" s="218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12">
        <f t="shared" si="8"/>
        <v>0</v>
      </c>
      <c r="T79" s="12">
        <f>Раздел2!D80</f>
        <v>1</v>
      </c>
    </row>
    <row r="80" spans="1:20" ht="15.75" customHeight="1" x14ac:dyDescent="0.15">
      <c r="A80" s="377"/>
      <c r="B80" s="210" t="s">
        <v>249</v>
      </c>
      <c r="C80" s="211" t="s">
        <v>560</v>
      </c>
      <c r="D80" s="252"/>
      <c r="E80" s="223"/>
      <c r="F80" s="251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12">
        <f t="shared" si="8"/>
        <v>0</v>
      </c>
      <c r="T80" s="12">
        <f>Раздел2!D81</f>
        <v>0</v>
      </c>
    </row>
    <row r="81" spans="1:20" ht="15.75" customHeight="1" x14ac:dyDescent="0.15">
      <c r="A81" s="377"/>
      <c r="B81" s="210" t="s">
        <v>250</v>
      </c>
      <c r="C81" s="211" t="s">
        <v>561</v>
      </c>
      <c r="D81" s="252"/>
      <c r="E81" s="252"/>
      <c r="F81" s="251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12">
        <f t="shared" si="8"/>
        <v>0</v>
      </c>
      <c r="T81" s="12">
        <f>Раздел2!D82</f>
        <v>0</v>
      </c>
    </row>
    <row r="82" spans="1:20" ht="21" customHeight="1" x14ac:dyDescent="0.15">
      <c r="A82" s="377"/>
      <c r="B82" s="210" t="s">
        <v>759</v>
      </c>
      <c r="C82" s="211" t="s">
        <v>562</v>
      </c>
      <c r="D82" s="224">
        <f>SUM(D83:D85)</f>
        <v>0</v>
      </c>
      <c r="E82" s="224">
        <f t="shared" ref="E82:R82" si="9">SUM(E83:E85)</f>
        <v>0</v>
      </c>
      <c r="F82" s="224">
        <f t="shared" si="9"/>
        <v>0</v>
      </c>
      <c r="G82" s="224">
        <f t="shared" si="9"/>
        <v>0</v>
      </c>
      <c r="H82" s="224">
        <f t="shared" si="9"/>
        <v>0</v>
      </c>
      <c r="I82" s="224">
        <f t="shared" si="9"/>
        <v>0</v>
      </c>
      <c r="J82" s="224">
        <f t="shared" si="9"/>
        <v>0</v>
      </c>
      <c r="K82" s="224">
        <f t="shared" si="9"/>
        <v>0</v>
      </c>
      <c r="L82" s="224">
        <f t="shared" si="9"/>
        <v>0</v>
      </c>
      <c r="M82" s="224">
        <f t="shared" si="9"/>
        <v>0</v>
      </c>
      <c r="N82" s="224">
        <f t="shared" si="9"/>
        <v>0</v>
      </c>
      <c r="O82" s="224">
        <f t="shared" si="9"/>
        <v>0</v>
      </c>
      <c r="P82" s="224">
        <f t="shared" si="9"/>
        <v>0</v>
      </c>
      <c r="Q82" s="224">
        <f t="shared" si="9"/>
        <v>0</v>
      </c>
      <c r="R82" s="224">
        <f t="shared" si="9"/>
        <v>0</v>
      </c>
      <c r="S82" s="12">
        <f t="shared" si="8"/>
        <v>0</v>
      </c>
      <c r="T82" s="12">
        <f>Раздел2!D83</f>
        <v>0</v>
      </c>
    </row>
    <row r="83" spans="1:20" ht="15.75" customHeight="1" x14ac:dyDescent="0.15">
      <c r="A83" s="377"/>
      <c r="B83" s="213" t="s">
        <v>406</v>
      </c>
      <c r="C83" s="211" t="s">
        <v>563</v>
      </c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12">
        <f t="shared" si="8"/>
        <v>0</v>
      </c>
      <c r="T83" s="12">
        <f>Раздел2!D84</f>
        <v>0</v>
      </c>
    </row>
    <row r="84" spans="1:20" ht="15.75" customHeight="1" x14ac:dyDescent="0.15">
      <c r="A84" s="377"/>
      <c r="B84" s="213" t="s">
        <v>284</v>
      </c>
      <c r="C84" s="211" t="s">
        <v>564</v>
      </c>
      <c r="D84" s="252"/>
      <c r="E84" s="223"/>
      <c r="F84" s="251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12">
        <f t="shared" si="8"/>
        <v>0</v>
      </c>
      <c r="T84" s="12">
        <f>Раздел2!D85</f>
        <v>0</v>
      </c>
    </row>
    <row r="85" spans="1:20" ht="15.75" customHeight="1" x14ac:dyDescent="0.15">
      <c r="A85" s="377"/>
      <c r="B85" s="235" t="s">
        <v>812</v>
      </c>
      <c r="C85" s="211" t="s">
        <v>565</v>
      </c>
      <c r="D85" s="252"/>
      <c r="E85" s="223"/>
      <c r="F85" s="251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12">
        <f t="shared" si="8"/>
        <v>0</v>
      </c>
      <c r="T85" s="12">
        <f>Раздел2!D86</f>
        <v>0</v>
      </c>
    </row>
    <row r="86" spans="1:20" ht="15.75" customHeight="1" x14ac:dyDescent="0.15">
      <c r="A86" s="377"/>
      <c r="B86" s="210" t="s">
        <v>36</v>
      </c>
      <c r="C86" s="211" t="s">
        <v>566</v>
      </c>
      <c r="D86" s="252"/>
      <c r="E86" s="223"/>
      <c r="F86" s="251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12">
        <f t="shared" si="8"/>
        <v>0</v>
      </c>
      <c r="T86" s="12">
        <f>Раздел2!D87</f>
        <v>0</v>
      </c>
    </row>
    <row r="87" spans="1:20" ht="15.75" customHeight="1" x14ac:dyDescent="0.15">
      <c r="A87" s="377"/>
      <c r="B87" s="210" t="s">
        <v>37</v>
      </c>
      <c r="C87" s="211" t="s">
        <v>567</v>
      </c>
      <c r="D87" s="252"/>
      <c r="E87" s="223"/>
      <c r="F87" s="251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12">
        <f t="shared" si="8"/>
        <v>0</v>
      </c>
      <c r="T87" s="12">
        <f>Раздел2!D88</f>
        <v>0</v>
      </c>
    </row>
    <row r="88" spans="1:20" ht="15.75" customHeight="1" x14ac:dyDescent="0.15">
      <c r="A88" s="377"/>
      <c r="B88" s="210" t="s">
        <v>38</v>
      </c>
      <c r="C88" s="211" t="s">
        <v>568</v>
      </c>
      <c r="D88" s="252"/>
      <c r="E88" s="223"/>
      <c r="F88" s="251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12">
        <f t="shared" si="8"/>
        <v>0</v>
      </c>
      <c r="T88" s="12">
        <f>Раздел2!D89</f>
        <v>0</v>
      </c>
    </row>
    <row r="89" spans="1:20" ht="15.75" customHeight="1" x14ac:dyDescent="0.15">
      <c r="A89" s="377"/>
      <c r="B89" s="210" t="s">
        <v>467</v>
      </c>
      <c r="C89" s="211" t="s">
        <v>569</v>
      </c>
      <c r="D89" s="252"/>
      <c r="E89" s="252"/>
      <c r="F89" s="251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12">
        <f t="shared" si="8"/>
        <v>0</v>
      </c>
      <c r="T89" s="12">
        <f>Раздел2!D90</f>
        <v>0</v>
      </c>
    </row>
    <row r="90" spans="1:20" ht="15.75" customHeight="1" x14ac:dyDescent="0.15">
      <c r="A90" s="377"/>
      <c r="B90" s="210" t="s">
        <v>468</v>
      </c>
      <c r="C90" s="211" t="s">
        <v>570</v>
      </c>
      <c r="D90" s="252"/>
      <c r="E90" s="223"/>
      <c r="F90" s="251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12">
        <f t="shared" si="8"/>
        <v>0</v>
      </c>
      <c r="T90" s="12">
        <f>Раздел2!D91</f>
        <v>0</v>
      </c>
    </row>
    <row r="91" spans="1:20" ht="21.75" customHeight="1" x14ac:dyDescent="0.15">
      <c r="A91" s="377"/>
      <c r="B91" s="210" t="s">
        <v>39</v>
      </c>
      <c r="C91" s="211" t="s">
        <v>571</v>
      </c>
      <c r="D91" s="252"/>
      <c r="E91" s="223"/>
      <c r="F91" s="251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12">
        <f t="shared" si="8"/>
        <v>0</v>
      </c>
      <c r="T91" s="12">
        <f>Раздел2!D92</f>
        <v>0</v>
      </c>
    </row>
    <row r="92" spans="1:20" ht="15" customHeight="1" x14ac:dyDescent="0.15">
      <c r="A92" s="377"/>
      <c r="B92" s="210" t="s">
        <v>374</v>
      </c>
      <c r="C92" s="211" t="s">
        <v>572</v>
      </c>
      <c r="D92" s="224">
        <f>SUM(D93:D94)</f>
        <v>0</v>
      </c>
      <c r="E92" s="224">
        <f t="shared" ref="E92:R92" si="10">SUM(E93:E94)</f>
        <v>0</v>
      </c>
      <c r="F92" s="224">
        <f t="shared" si="10"/>
        <v>0</v>
      </c>
      <c r="G92" s="224">
        <f t="shared" si="10"/>
        <v>0</v>
      </c>
      <c r="H92" s="224">
        <f t="shared" si="10"/>
        <v>0</v>
      </c>
      <c r="I92" s="224">
        <f t="shared" si="10"/>
        <v>0</v>
      </c>
      <c r="J92" s="224">
        <f t="shared" si="10"/>
        <v>0</v>
      </c>
      <c r="K92" s="224">
        <f t="shared" si="10"/>
        <v>0</v>
      </c>
      <c r="L92" s="224">
        <f t="shared" si="10"/>
        <v>0</v>
      </c>
      <c r="M92" s="224">
        <f t="shared" si="10"/>
        <v>0</v>
      </c>
      <c r="N92" s="224">
        <f t="shared" si="10"/>
        <v>0</v>
      </c>
      <c r="O92" s="224">
        <f t="shared" si="10"/>
        <v>0</v>
      </c>
      <c r="P92" s="224">
        <f t="shared" si="10"/>
        <v>0</v>
      </c>
      <c r="Q92" s="224">
        <f t="shared" si="10"/>
        <v>0</v>
      </c>
      <c r="R92" s="224">
        <f t="shared" si="10"/>
        <v>0</v>
      </c>
      <c r="S92" s="12">
        <f t="shared" si="8"/>
        <v>0</v>
      </c>
      <c r="T92" s="12">
        <f>Раздел2!D93</f>
        <v>0</v>
      </c>
    </row>
    <row r="93" spans="1:20" ht="15.75" customHeight="1" x14ac:dyDescent="0.15">
      <c r="A93" s="377"/>
      <c r="B93" s="213" t="s">
        <v>407</v>
      </c>
      <c r="C93" s="211" t="s">
        <v>573</v>
      </c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12">
        <f t="shared" si="8"/>
        <v>0</v>
      </c>
      <c r="T93" s="12">
        <f>Раздел2!D94</f>
        <v>0</v>
      </c>
    </row>
    <row r="94" spans="1:20" ht="15.75" customHeight="1" x14ac:dyDescent="0.15">
      <c r="A94" s="377"/>
      <c r="B94" s="213" t="s">
        <v>76</v>
      </c>
      <c r="C94" s="211" t="s">
        <v>574</v>
      </c>
      <c r="D94" s="252"/>
      <c r="E94" s="252"/>
      <c r="F94" s="251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12">
        <f t="shared" si="8"/>
        <v>0</v>
      </c>
      <c r="T94" s="12">
        <f>Раздел2!D95</f>
        <v>0</v>
      </c>
    </row>
    <row r="95" spans="1:20" ht="15.75" customHeight="1" x14ac:dyDescent="0.15">
      <c r="A95" s="377"/>
      <c r="B95" s="210" t="s">
        <v>251</v>
      </c>
      <c r="C95" s="211" t="s">
        <v>575</v>
      </c>
      <c r="D95" s="252"/>
      <c r="E95" s="223"/>
      <c r="F95" s="251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12">
        <f t="shared" si="8"/>
        <v>0</v>
      </c>
      <c r="T95" s="12">
        <f>Раздел2!D96</f>
        <v>0</v>
      </c>
    </row>
    <row r="96" spans="1:20" ht="15.75" customHeight="1" x14ac:dyDescent="0.15">
      <c r="A96" s="377"/>
      <c r="B96" s="210" t="s">
        <v>469</v>
      </c>
      <c r="C96" s="211" t="s">
        <v>576</v>
      </c>
      <c r="D96" s="252"/>
      <c r="E96" s="223"/>
      <c r="F96" s="251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12">
        <f t="shared" si="8"/>
        <v>0</v>
      </c>
      <c r="T96" s="12">
        <f>Раздел2!D97</f>
        <v>0</v>
      </c>
    </row>
    <row r="97" spans="1:20" ht="15.75" customHeight="1" x14ac:dyDescent="0.15">
      <c r="A97" s="377"/>
      <c r="B97" s="210" t="s">
        <v>751</v>
      </c>
      <c r="C97" s="211" t="s">
        <v>577</v>
      </c>
      <c r="D97" s="252"/>
      <c r="E97" s="223"/>
      <c r="F97" s="251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12">
        <f t="shared" si="8"/>
        <v>0</v>
      </c>
      <c r="T97" s="12">
        <f>Раздел2!D98</f>
        <v>0</v>
      </c>
    </row>
    <row r="98" spans="1:20" ht="21" customHeight="1" x14ac:dyDescent="0.15">
      <c r="A98" s="377"/>
      <c r="B98" s="210" t="s">
        <v>130</v>
      </c>
      <c r="C98" s="211" t="s">
        <v>578</v>
      </c>
      <c r="D98" s="252"/>
      <c r="E98" s="223"/>
      <c r="F98" s="251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12">
        <f t="shared" si="8"/>
        <v>0</v>
      </c>
      <c r="T98" s="12">
        <f>Раздел2!D99</f>
        <v>0</v>
      </c>
    </row>
    <row r="99" spans="1:20" ht="21" customHeight="1" x14ac:dyDescent="0.15">
      <c r="A99" s="377"/>
      <c r="B99" s="210" t="s">
        <v>375</v>
      </c>
      <c r="C99" s="211" t="s">
        <v>579</v>
      </c>
      <c r="D99" s="224">
        <f>SUM(D100:D106)</f>
        <v>0</v>
      </c>
      <c r="E99" s="224">
        <f t="shared" ref="E99:R99" si="11">SUM(E100:E106)</f>
        <v>0</v>
      </c>
      <c r="F99" s="224">
        <f t="shared" si="11"/>
        <v>0</v>
      </c>
      <c r="G99" s="224">
        <f t="shared" si="11"/>
        <v>0</v>
      </c>
      <c r="H99" s="224">
        <f t="shared" si="11"/>
        <v>0</v>
      </c>
      <c r="I99" s="224">
        <f t="shared" si="11"/>
        <v>0</v>
      </c>
      <c r="J99" s="224">
        <f t="shared" si="11"/>
        <v>0</v>
      </c>
      <c r="K99" s="224">
        <f t="shared" si="11"/>
        <v>0</v>
      </c>
      <c r="L99" s="224">
        <f t="shared" si="11"/>
        <v>0</v>
      </c>
      <c r="M99" s="224">
        <f t="shared" si="11"/>
        <v>0</v>
      </c>
      <c r="N99" s="224">
        <f t="shared" si="11"/>
        <v>0</v>
      </c>
      <c r="O99" s="224">
        <f t="shared" si="11"/>
        <v>0</v>
      </c>
      <c r="P99" s="224">
        <f t="shared" si="11"/>
        <v>0</v>
      </c>
      <c r="Q99" s="224">
        <f t="shared" si="11"/>
        <v>0</v>
      </c>
      <c r="R99" s="224">
        <f t="shared" si="11"/>
        <v>0</v>
      </c>
      <c r="S99" s="12">
        <f t="shared" si="8"/>
        <v>0</v>
      </c>
      <c r="T99" s="12">
        <f>Раздел2!D100</f>
        <v>0</v>
      </c>
    </row>
    <row r="100" spans="1:20" ht="21" customHeight="1" x14ac:dyDescent="0.15">
      <c r="A100" s="377"/>
      <c r="B100" s="213" t="s">
        <v>408</v>
      </c>
      <c r="C100" s="211" t="s">
        <v>580</v>
      </c>
      <c r="D100" s="252"/>
      <c r="E100" s="223"/>
      <c r="F100" s="251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12">
        <f t="shared" si="8"/>
        <v>0</v>
      </c>
      <c r="T100" s="12">
        <f>Раздел2!D101</f>
        <v>0</v>
      </c>
    </row>
    <row r="101" spans="1:20" ht="15.75" customHeight="1" x14ac:dyDescent="0.15">
      <c r="A101" s="377"/>
      <c r="B101" s="213" t="s">
        <v>323</v>
      </c>
      <c r="C101" s="211" t="s">
        <v>581</v>
      </c>
      <c r="D101" s="252"/>
      <c r="E101" s="223"/>
      <c r="F101" s="251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12">
        <f t="shared" si="8"/>
        <v>0</v>
      </c>
      <c r="T101" s="12">
        <f>Раздел2!D102</f>
        <v>0</v>
      </c>
    </row>
    <row r="102" spans="1:20" ht="15.75" customHeight="1" x14ac:dyDescent="0.15">
      <c r="A102" s="377"/>
      <c r="B102" s="213" t="s">
        <v>324</v>
      </c>
      <c r="C102" s="211" t="s">
        <v>582</v>
      </c>
      <c r="D102" s="252"/>
      <c r="E102" s="223"/>
      <c r="F102" s="251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12">
        <f t="shared" si="8"/>
        <v>0</v>
      </c>
      <c r="T102" s="12">
        <f>Раздел2!D103</f>
        <v>0</v>
      </c>
    </row>
    <row r="103" spans="1:20" ht="15.75" customHeight="1" x14ac:dyDescent="0.15">
      <c r="A103" s="377"/>
      <c r="B103" s="213" t="s">
        <v>299</v>
      </c>
      <c r="C103" s="211" t="s">
        <v>583</v>
      </c>
      <c r="D103" s="252"/>
      <c r="E103" s="223"/>
      <c r="F103" s="251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12">
        <f t="shared" si="8"/>
        <v>0</v>
      </c>
      <c r="T103" s="12">
        <f>Раздел2!D104</f>
        <v>0</v>
      </c>
    </row>
    <row r="104" spans="1:20" ht="15.75" customHeight="1" x14ac:dyDescent="0.15">
      <c r="A104" s="377"/>
      <c r="B104" s="213" t="s">
        <v>315</v>
      </c>
      <c r="C104" s="211" t="s">
        <v>584</v>
      </c>
      <c r="D104" s="252"/>
      <c r="E104" s="223"/>
      <c r="F104" s="251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12">
        <f t="shared" si="8"/>
        <v>0</v>
      </c>
      <c r="T104" s="12">
        <f>Раздел2!D105</f>
        <v>0</v>
      </c>
    </row>
    <row r="105" spans="1:20" ht="15.75" customHeight="1" x14ac:dyDescent="0.15">
      <c r="A105" s="377"/>
      <c r="B105" s="213" t="s">
        <v>298</v>
      </c>
      <c r="C105" s="211" t="s">
        <v>585</v>
      </c>
      <c r="D105" s="252"/>
      <c r="E105" s="223"/>
      <c r="F105" s="251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12">
        <f t="shared" si="8"/>
        <v>0</v>
      </c>
      <c r="T105" s="12">
        <f>Раздел2!D106</f>
        <v>0</v>
      </c>
    </row>
    <row r="106" spans="1:20" ht="15.75" customHeight="1" x14ac:dyDescent="0.15">
      <c r="A106" s="377"/>
      <c r="B106" s="213" t="s">
        <v>297</v>
      </c>
      <c r="C106" s="211" t="s">
        <v>586</v>
      </c>
      <c r="D106" s="252"/>
      <c r="E106" s="223"/>
      <c r="F106" s="251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12">
        <f t="shared" si="8"/>
        <v>0</v>
      </c>
      <c r="T106" s="12">
        <f>Раздел2!D107</f>
        <v>0</v>
      </c>
    </row>
    <row r="107" spans="1:20" ht="15.75" customHeight="1" x14ac:dyDescent="0.15">
      <c r="A107" s="377"/>
      <c r="B107" s="210" t="s">
        <v>40</v>
      </c>
      <c r="C107" s="211" t="s">
        <v>587</v>
      </c>
      <c r="D107" s="252"/>
      <c r="E107" s="223"/>
      <c r="F107" s="251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12">
        <f t="shared" si="8"/>
        <v>0</v>
      </c>
      <c r="T107" s="12">
        <f>Раздел2!D108</f>
        <v>0</v>
      </c>
    </row>
    <row r="108" spans="1:20" ht="21" customHeight="1" x14ac:dyDescent="0.15">
      <c r="A108" s="377"/>
      <c r="B108" s="210" t="s">
        <v>41</v>
      </c>
      <c r="C108" s="211" t="s">
        <v>588</v>
      </c>
      <c r="D108" s="252"/>
      <c r="E108" s="223"/>
      <c r="F108" s="251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12">
        <f t="shared" si="8"/>
        <v>0</v>
      </c>
      <c r="T108" s="12">
        <f>Раздел2!D109</f>
        <v>0</v>
      </c>
    </row>
    <row r="109" spans="1:20" ht="15.75" customHeight="1" x14ac:dyDescent="0.15">
      <c r="A109" s="377"/>
      <c r="B109" s="210" t="s">
        <v>252</v>
      </c>
      <c r="C109" s="211" t="s">
        <v>589</v>
      </c>
      <c r="D109" s="252"/>
      <c r="E109" s="223"/>
      <c r="F109" s="251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12">
        <f t="shared" si="8"/>
        <v>0</v>
      </c>
      <c r="T109" s="12">
        <f>Раздел2!D110</f>
        <v>0</v>
      </c>
    </row>
    <row r="110" spans="1:20" ht="15.75" customHeight="1" x14ac:dyDescent="0.15">
      <c r="A110" s="377"/>
      <c r="B110" s="214" t="s">
        <v>470</v>
      </c>
      <c r="C110" s="211" t="s">
        <v>590</v>
      </c>
      <c r="D110" s="252"/>
      <c r="E110" s="223"/>
      <c r="F110" s="251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12">
        <f t="shared" si="8"/>
        <v>0</v>
      </c>
      <c r="T110" s="12">
        <f>Раздел2!D111</f>
        <v>0</v>
      </c>
    </row>
    <row r="111" spans="1:20" ht="15.75" customHeight="1" x14ac:dyDescent="0.15">
      <c r="A111" s="377"/>
      <c r="B111" s="210" t="s">
        <v>471</v>
      </c>
      <c r="C111" s="211" t="s">
        <v>591</v>
      </c>
      <c r="D111" s="252"/>
      <c r="E111" s="223"/>
      <c r="F111" s="251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12">
        <f t="shared" si="8"/>
        <v>0</v>
      </c>
      <c r="T111" s="12">
        <f>Раздел2!D112</f>
        <v>0</v>
      </c>
    </row>
    <row r="112" spans="1:20" ht="15.75" customHeight="1" x14ac:dyDescent="0.15">
      <c r="A112" s="377"/>
      <c r="B112" s="210" t="s">
        <v>472</v>
      </c>
      <c r="C112" s="211" t="s">
        <v>592</v>
      </c>
      <c r="D112" s="252"/>
      <c r="E112" s="252"/>
      <c r="F112" s="251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12">
        <f t="shared" si="8"/>
        <v>0</v>
      </c>
      <c r="T112" s="12">
        <f>Раздел2!D113</f>
        <v>0</v>
      </c>
    </row>
    <row r="113" spans="1:20" ht="15.75" customHeight="1" x14ac:dyDescent="0.15">
      <c r="A113" s="377"/>
      <c r="B113" s="210" t="s">
        <v>253</v>
      </c>
      <c r="C113" s="211" t="s">
        <v>593</v>
      </c>
      <c r="D113" s="252"/>
      <c r="E113" s="223"/>
      <c r="F113" s="251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12">
        <f t="shared" si="8"/>
        <v>0</v>
      </c>
      <c r="T113" s="12">
        <f>Раздел2!D114</f>
        <v>0</v>
      </c>
    </row>
    <row r="114" spans="1:20" ht="15.75" customHeight="1" x14ac:dyDescent="0.15">
      <c r="A114" s="377"/>
      <c r="B114" s="210" t="s">
        <v>254</v>
      </c>
      <c r="C114" s="211" t="s">
        <v>594</v>
      </c>
      <c r="D114" s="252"/>
      <c r="E114" s="223"/>
      <c r="F114" s="251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12">
        <f t="shared" si="8"/>
        <v>0</v>
      </c>
      <c r="T114" s="12">
        <f>Раздел2!D115</f>
        <v>0</v>
      </c>
    </row>
    <row r="115" spans="1:20" ht="15.75" customHeight="1" x14ac:dyDescent="0.15">
      <c r="A115" s="377"/>
      <c r="B115" s="210" t="s">
        <v>42</v>
      </c>
      <c r="C115" s="211" t="s">
        <v>595</v>
      </c>
      <c r="D115" s="252"/>
      <c r="E115" s="223"/>
      <c r="F115" s="251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12">
        <f t="shared" si="8"/>
        <v>0</v>
      </c>
      <c r="T115" s="12">
        <f>Раздел2!D116</f>
        <v>0</v>
      </c>
    </row>
    <row r="116" spans="1:20" ht="15.75" customHeight="1" x14ac:dyDescent="0.15">
      <c r="A116" s="377"/>
      <c r="B116" s="210" t="s">
        <v>255</v>
      </c>
      <c r="C116" s="211" t="s">
        <v>596</v>
      </c>
      <c r="D116" s="252"/>
      <c r="E116" s="223"/>
      <c r="F116" s="251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12">
        <f t="shared" si="8"/>
        <v>0</v>
      </c>
      <c r="T116" s="12">
        <f>Раздел2!D117</f>
        <v>0</v>
      </c>
    </row>
    <row r="117" spans="1:20" ht="15.75" customHeight="1" x14ac:dyDescent="0.15">
      <c r="A117" s="377"/>
      <c r="B117" s="210" t="s">
        <v>43</v>
      </c>
      <c r="C117" s="211" t="s">
        <v>597</v>
      </c>
      <c r="D117" s="252"/>
      <c r="E117" s="223"/>
      <c r="F117" s="251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12">
        <f t="shared" si="8"/>
        <v>0</v>
      </c>
      <c r="T117" s="12">
        <f>Раздел2!D118</f>
        <v>0</v>
      </c>
    </row>
    <row r="118" spans="1:20" ht="15.75" customHeight="1" x14ac:dyDescent="0.15">
      <c r="A118" s="377"/>
      <c r="B118" s="210" t="s">
        <v>44</v>
      </c>
      <c r="C118" s="211" t="s">
        <v>598</v>
      </c>
      <c r="D118" s="252"/>
      <c r="E118" s="223"/>
      <c r="F118" s="251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12">
        <f t="shared" si="8"/>
        <v>0</v>
      </c>
      <c r="T118" s="12">
        <f>Раздел2!D119</f>
        <v>0</v>
      </c>
    </row>
    <row r="119" spans="1:20" ht="15.75" customHeight="1" x14ac:dyDescent="0.15">
      <c r="A119" s="377"/>
      <c r="B119" s="210" t="s">
        <v>256</v>
      </c>
      <c r="C119" s="211" t="s">
        <v>599</v>
      </c>
      <c r="D119" s="252"/>
      <c r="E119" s="252"/>
      <c r="F119" s="251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52"/>
      <c r="S119" s="12">
        <f t="shared" si="8"/>
        <v>0</v>
      </c>
      <c r="T119" s="12">
        <f>Раздел2!D120</f>
        <v>0</v>
      </c>
    </row>
    <row r="120" spans="1:20" ht="20.25" customHeight="1" x14ac:dyDescent="0.15">
      <c r="A120" s="377"/>
      <c r="B120" s="210" t="s">
        <v>473</v>
      </c>
      <c r="C120" s="211" t="s">
        <v>600</v>
      </c>
      <c r="D120" s="252"/>
      <c r="E120" s="252"/>
      <c r="F120" s="251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12">
        <f t="shared" si="8"/>
        <v>0</v>
      </c>
      <c r="T120" s="12">
        <f>Раздел2!D121</f>
        <v>0</v>
      </c>
    </row>
    <row r="121" spans="1:20" ht="15.75" customHeight="1" x14ac:dyDescent="0.15">
      <c r="A121" s="377"/>
      <c r="B121" s="210" t="s">
        <v>376</v>
      </c>
      <c r="C121" s="211" t="s">
        <v>601</v>
      </c>
      <c r="D121" s="224">
        <f>SUM(D122:D123)</f>
        <v>6</v>
      </c>
      <c r="E121" s="224">
        <f t="shared" ref="E121:R121" si="12">SUM(E122:E123)</f>
        <v>6</v>
      </c>
      <c r="F121" s="224">
        <f t="shared" si="12"/>
        <v>6</v>
      </c>
      <c r="G121" s="224">
        <f t="shared" si="12"/>
        <v>0</v>
      </c>
      <c r="H121" s="224">
        <f t="shared" si="12"/>
        <v>4</v>
      </c>
      <c r="I121" s="224">
        <f t="shared" si="12"/>
        <v>0</v>
      </c>
      <c r="J121" s="224">
        <f t="shared" si="12"/>
        <v>0</v>
      </c>
      <c r="K121" s="224">
        <f t="shared" si="12"/>
        <v>0</v>
      </c>
      <c r="L121" s="224">
        <f t="shared" si="12"/>
        <v>0</v>
      </c>
      <c r="M121" s="224">
        <f t="shared" si="12"/>
        <v>3</v>
      </c>
      <c r="N121" s="224">
        <f t="shared" si="12"/>
        <v>3</v>
      </c>
      <c r="O121" s="224">
        <f t="shared" si="12"/>
        <v>0</v>
      </c>
      <c r="P121" s="224">
        <f t="shared" si="12"/>
        <v>0</v>
      </c>
      <c r="Q121" s="224">
        <f t="shared" si="12"/>
        <v>0</v>
      </c>
      <c r="R121" s="224">
        <f t="shared" si="12"/>
        <v>0</v>
      </c>
      <c r="S121" s="12">
        <f t="shared" si="8"/>
        <v>6</v>
      </c>
      <c r="T121" s="12">
        <f>Раздел2!D122</f>
        <v>1</v>
      </c>
    </row>
    <row r="122" spans="1:20" ht="15.75" customHeight="1" x14ac:dyDescent="0.15">
      <c r="A122" s="377"/>
      <c r="B122" s="213" t="s">
        <v>409</v>
      </c>
      <c r="C122" s="211" t="s">
        <v>602</v>
      </c>
      <c r="D122" s="219">
        <v>6</v>
      </c>
      <c r="E122" s="217">
        <v>6</v>
      </c>
      <c r="F122" s="218">
        <v>6</v>
      </c>
      <c r="G122" s="219"/>
      <c r="H122" s="219">
        <v>4</v>
      </c>
      <c r="I122" s="219"/>
      <c r="J122" s="219"/>
      <c r="K122" s="219"/>
      <c r="L122" s="219"/>
      <c r="M122" s="219">
        <v>3</v>
      </c>
      <c r="N122" s="219">
        <v>3</v>
      </c>
      <c r="O122" s="219"/>
      <c r="P122" s="219"/>
      <c r="Q122" s="219"/>
      <c r="R122" s="219"/>
      <c r="S122" s="12">
        <f t="shared" si="8"/>
        <v>6</v>
      </c>
      <c r="T122" s="12">
        <f>Раздел2!D123</f>
        <v>1</v>
      </c>
    </row>
    <row r="123" spans="1:20" ht="15.75" customHeight="1" x14ac:dyDescent="0.15">
      <c r="A123" s="377"/>
      <c r="B123" s="213" t="s">
        <v>300</v>
      </c>
      <c r="C123" s="211" t="s">
        <v>603</v>
      </c>
      <c r="D123" s="252"/>
      <c r="E123" s="223"/>
      <c r="F123" s="251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12">
        <f t="shared" si="8"/>
        <v>0</v>
      </c>
      <c r="T123" s="12">
        <f>Раздел2!D124</f>
        <v>0</v>
      </c>
    </row>
    <row r="124" spans="1:20" ht="15.75" customHeight="1" x14ac:dyDescent="0.15">
      <c r="B124" s="210" t="s">
        <v>257</v>
      </c>
      <c r="C124" s="211" t="s">
        <v>604</v>
      </c>
      <c r="D124" s="252"/>
      <c r="E124" s="252"/>
      <c r="F124" s="251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12">
        <f t="shared" si="8"/>
        <v>0</v>
      </c>
      <c r="T124" s="12">
        <f>Раздел2!D125</f>
        <v>0</v>
      </c>
    </row>
    <row r="125" spans="1:20" ht="15.75" customHeight="1" x14ac:dyDescent="0.15">
      <c r="B125" s="210" t="s">
        <v>45</v>
      </c>
      <c r="C125" s="211" t="s">
        <v>605</v>
      </c>
      <c r="D125" s="251"/>
      <c r="E125" s="223"/>
      <c r="F125" s="251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12">
        <f t="shared" si="8"/>
        <v>0</v>
      </c>
      <c r="T125" s="12">
        <f>Раздел2!D126</f>
        <v>0</v>
      </c>
    </row>
    <row r="126" spans="1:20" ht="15.75" customHeight="1" x14ac:dyDescent="0.15">
      <c r="B126" s="210" t="s">
        <v>752</v>
      </c>
      <c r="C126" s="211" t="s">
        <v>606</v>
      </c>
      <c r="D126" s="252"/>
      <c r="E126" s="223"/>
      <c r="F126" s="251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252"/>
      <c r="S126" s="12">
        <f t="shared" si="8"/>
        <v>0</v>
      </c>
      <c r="T126" s="12">
        <f>Раздел2!D127</f>
        <v>0</v>
      </c>
    </row>
    <row r="127" spans="1:20" ht="15.75" customHeight="1" x14ac:dyDescent="0.15">
      <c r="B127" s="210" t="s">
        <v>46</v>
      </c>
      <c r="C127" s="211" t="s">
        <v>607</v>
      </c>
      <c r="D127" s="252"/>
      <c r="E127" s="223"/>
      <c r="F127" s="251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12">
        <f t="shared" si="8"/>
        <v>0</v>
      </c>
      <c r="T127" s="12">
        <f>Раздел2!D128</f>
        <v>0</v>
      </c>
    </row>
    <row r="128" spans="1:20" ht="20.25" customHeight="1" x14ac:dyDescent="0.15">
      <c r="B128" s="210" t="s">
        <v>258</v>
      </c>
      <c r="C128" s="211" t="s">
        <v>608</v>
      </c>
      <c r="D128" s="252"/>
      <c r="E128" s="223"/>
      <c r="F128" s="251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12">
        <f t="shared" si="8"/>
        <v>0</v>
      </c>
      <c r="T128" s="12">
        <f>Раздел2!D129</f>
        <v>0</v>
      </c>
    </row>
    <row r="129" spans="2:20" ht="15.75" customHeight="1" x14ac:dyDescent="0.15">
      <c r="B129" s="210" t="s">
        <v>377</v>
      </c>
      <c r="C129" s="211" t="s">
        <v>609</v>
      </c>
      <c r="D129" s="224">
        <f>SUM(D130:D131)</f>
        <v>0</v>
      </c>
      <c r="E129" s="224">
        <f t="shared" ref="E129:R129" si="13">SUM(E130:E131)</f>
        <v>0</v>
      </c>
      <c r="F129" s="224">
        <f t="shared" si="13"/>
        <v>0</v>
      </c>
      <c r="G129" s="224">
        <f t="shared" si="13"/>
        <v>0</v>
      </c>
      <c r="H129" s="224">
        <f t="shared" si="13"/>
        <v>0</v>
      </c>
      <c r="I129" s="224">
        <f t="shared" si="13"/>
        <v>0</v>
      </c>
      <c r="J129" s="224">
        <f t="shared" si="13"/>
        <v>0</v>
      </c>
      <c r="K129" s="224">
        <f t="shared" si="13"/>
        <v>0</v>
      </c>
      <c r="L129" s="224">
        <f t="shared" si="13"/>
        <v>0</v>
      </c>
      <c r="M129" s="224">
        <f t="shared" si="13"/>
        <v>0</v>
      </c>
      <c r="N129" s="224">
        <f t="shared" si="13"/>
        <v>0</v>
      </c>
      <c r="O129" s="224">
        <f t="shared" si="13"/>
        <v>0</v>
      </c>
      <c r="P129" s="224">
        <f t="shared" si="13"/>
        <v>0</v>
      </c>
      <c r="Q129" s="224">
        <f t="shared" si="13"/>
        <v>0</v>
      </c>
      <c r="R129" s="224">
        <f t="shared" si="13"/>
        <v>0</v>
      </c>
      <c r="S129" s="12">
        <f t="shared" si="8"/>
        <v>0</v>
      </c>
      <c r="T129" s="12">
        <f>Раздел2!D130</f>
        <v>0</v>
      </c>
    </row>
    <row r="130" spans="2:20" ht="15.75" customHeight="1" x14ac:dyDescent="0.15">
      <c r="B130" s="213" t="s">
        <v>410</v>
      </c>
      <c r="C130" s="211" t="s">
        <v>610</v>
      </c>
      <c r="D130" s="252"/>
      <c r="E130" s="223"/>
      <c r="F130" s="251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12">
        <f t="shared" si="8"/>
        <v>0</v>
      </c>
      <c r="T130" s="12">
        <f>Раздел2!D131</f>
        <v>0</v>
      </c>
    </row>
    <row r="131" spans="2:20" ht="20.25" customHeight="1" x14ac:dyDescent="0.15">
      <c r="B131" s="213" t="s">
        <v>301</v>
      </c>
      <c r="C131" s="211" t="s">
        <v>611</v>
      </c>
      <c r="D131" s="252"/>
      <c r="E131" s="223"/>
      <c r="F131" s="251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12">
        <f t="shared" si="8"/>
        <v>0</v>
      </c>
      <c r="T131" s="12">
        <f>Раздел2!D132</f>
        <v>0</v>
      </c>
    </row>
    <row r="132" spans="2:20" ht="15.75" customHeight="1" x14ac:dyDescent="0.15">
      <c r="B132" s="210" t="s">
        <v>496</v>
      </c>
      <c r="C132" s="211" t="s">
        <v>612</v>
      </c>
      <c r="D132" s="224">
        <f>SUM(D133:D136)</f>
        <v>0</v>
      </c>
      <c r="E132" s="224">
        <f t="shared" ref="E132:R132" si="14">SUM(E133:E136)</f>
        <v>0</v>
      </c>
      <c r="F132" s="224">
        <f t="shared" si="14"/>
        <v>0</v>
      </c>
      <c r="G132" s="224">
        <f t="shared" si="14"/>
        <v>0</v>
      </c>
      <c r="H132" s="224">
        <f t="shared" si="14"/>
        <v>0</v>
      </c>
      <c r="I132" s="224">
        <f t="shared" si="14"/>
        <v>0</v>
      </c>
      <c r="J132" s="224">
        <f t="shared" si="14"/>
        <v>0</v>
      </c>
      <c r="K132" s="224">
        <f t="shared" si="14"/>
        <v>0</v>
      </c>
      <c r="L132" s="224">
        <f t="shared" si="14"/>
        <v>0</v>
      </c>
      <c r="M132" s="224">
        <f t="shared" si="14"/>
        <v>0</v>
      </c>
      <c r="N132" s="224">
        <f t="shared" si="14"/>
        <v>0</v>
      </c>
      <c r="O132" s="224">
        <f t="shared" si="14"/>
        <v>0</v>
      </c>
      <c r="P132" s="224">
        <f t="shared" si="14"/>
        <v>0</v>
      </c>
      <c r="Q132" s="224">
        <f t="shared" si="14"/>
        <v>0</v>
      </c>
      <c r="R132" s="224">
        <f t="shared" si="14"/>
        <v>0</v>
      </c>
      <c r="S132" s="12">
        <f t="shared" si="8"/>
        <v>0</v>
      </c>
      <c r="T132" s="12">
        <f>Раздел2!D133</f>
        <v>0</v>
      </c>
    </row>
    <row r="133" spans="2:20" ht="15.75" customHeight="1" x14ac:dyDescent="0.15">
      <c r="B133" s="213" t="s">
        <v>494</v>
      </c>
      <c r="C133" s="211" t="s">
        <v>613</v>
      </c>
      <c r="D133" s="252"/>
      <c r="E133" s="252"/>
      <c r="F133" s="251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12">
        <f t="shared" si="8"/>
        <v>0</v>
      </c>
      <c r="T133" s="12">
        <f>Раздел2!D134</f>
        <v>0</v>
      </c>
    </row>
    <row r="134" spans="2:20" ht="15.75" customHeight="1" x14ac:dyDescent="0.15">
      <c r="B134" s="213" t="s">
        <v>474</v>
      </c>
      <c r="C134" s="211" t="s">
        <v>614</v>
      </c>
      <c r="D134" s="252"/>
      <c r="E134" s="223"/>
      <c r="F134" s="251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12">
        <f t="shared" si="8"/>
        <v>0</v>
      </c>
      <c r="T134" s="12">
        <f>Раздел2!D135</f>
        <v>0</v>
      </c>
    </row>
    <row r="135" spans="2:20" ht="15.75" customHeight="1" x14ac:dyDescent="0.15">
      <c r="B135" s="213" t="s">
        <v>475</v>
      </c>
      <c r="C135" s="211" t="s">
        <v>615</v>
      </c>
      <c r="D135" s="252"/>
      <c r="E135" s="223"/>
      <c r="F135" s="251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12">
        <f t="shared" si="8"/>
        <v>0</v>
      </c>
      <c r="T135" s="12">
        <f>Раздел2!D136</f>
        <v>0</v>
      </c>
    </row>
    <row r="136" spans="2:20" ht="15.75" customHeight="1" x14ac:dyDescent="0.15">
      <c r="B136" s="213" t="s">
        <v>476</v>
      </c>
      <c r="C136" s="211" t="s">
        <v>616</v>
      </c>
      <c r="D136" s="252"/>
      <c r="E136" s="223"/>
      <c r="F136" s="251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12">
        <f t="shared" si="8"/>
        <v>0</v>
      </c>
      <c r="T136" s="12">
        <f>Раздел2!D137</f>
        <v>0</v>
      </c>
    </row>
    <row r="137" spans="2:20" ht="20.25" customHeight="1" x14ac:dyDescent="0.15">
      <c r="B137" s="210" t="s">
        <v>47</v>
      </c>
      <c r="C137" s="211" t="s">
        <v>617</v>
      </c>
      <c r="D137" s="252"/>
      <c r="E137" s="223"/>
      <c r="F137" s="251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12">
        <f t="shared" ref="S137:S200" si="15">D137</f>
        <v>0</v>
      </c>
      <c r="T137" s="12">
        <f>Раздел2!D138</f>
        <v>0</v>
      </c>
    </row>
    <row r="138" spans="2:20" ht="15.75" customHeight="1" x14ac:dyDescent="0.15">
      <c r="B138" s="210" t="s">
        <v>378</v>
      </c>
      <c r="C138" s="211" t="s">
        <v>618</v>
      </c>
      <c r="D138" s="224">
        <f>SUM(D139:D143)</f>
        <v>0</v>
      </c>
      <c r="E138" s="224">
        <f t="shared" ref="E138:R138" si="16">SUM(E139:E143)</f>
        <v>0</v>
      </c>
      <c r="F138" s="224">
        <f t="shared" si="16"/>
        <v>0</v>
      </c>
      <c r="G138" s="224">
        <f t="shared" si="16"/>
        <v>0</v>
      </c>
      <c r="H138" s="224">
        <f t="shared" si="16"/>
        <v>0</v>
      </c>
      <c r="I138" s="224">
        <f t="shared" si="16"/>
        <v>0</v>
      </c>
      <c r="J138" s="224">
        <f t="shared" si="16"/>
        <v>0</v>
      </c>
      <c r="K138" s="224">
        <f t="shared" si="16"/>
        <v>0</v>
      </c>
      <c r="L138" s="224">
        <f t="shared" si="16"/>
        <v>0</v>
      </c>
      <c r="M138" s="224">
        <f t="shared" si="16"/>
        <v>0</v>
      </c>
      <c r="N138" s="224">
        <f t="shared" si="16"/>
        <v>0</v>
      </c>
      <c r="O138" s="224">
        <f t="shared" si="16"/>
        <v>0</v>
      </c>
      <c r="P138" s="224">
        <f t="shared" si="16"/>
        <v>0</v>
      </c>
      <c r="Q138" s="224">
        <f t="shared" si="16"/>
        <v>0</v>
      </c>
      <c r="R138" s="224">
        <f t="shared" si="16"/>
        <v>0</v>
      </c>
      <c r="S138" s="12">
        <f t="shared" si="15"/>
        <v>0</v>
      </c>
      <c r="T138" s="12">
        <f>Раздел2!D139</f>
        <v>0</v>
      </c>
    </row>
    <row r="139" spans="2:20" ht="15.75" customHeight="1" x14ac:dyDescent="0.15">
      <c r="B139" s="213" t="s">
        <v>411</v>
      </c>
      <c r="C139" s="211" t="s">
        <v>619</v>
      </c>
      <c r="D139" s="252"/>
      <c r="E139" s="223"/>
      <c r="F139" s="251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12">
        <f t="shared" si="15"/>
        <v>0</v>
      </c>
      <c r="T139" s="12">
        <f>Раздел2!D140</f>
        <v>0</v>
      </c>
    </row>
    <row r="140" spans="2:20" ht="15.75" customHeight="1" x14ac:dyDescent="0.15">
      <c r="B140" s="213" t="s">
        <v>325</v>
      </c>
      <c r="C140" s="211" t="s">
        <v>620</v>
      </c>
      <c r="D140" s="252"/>
      <c r="E140" s="223"/>
      <c r="F140" s="251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12">
        <f t="shared" si="15"/>
        <v>0</v>
      </c>
      <c r="T140" s="12">
        <f>Раздел2!D141</f>
        <v>0</v>
      </c>
    </row>
    <row r="141" spans="2:20" ht="15.75" customHeight="1" x14ac:dyDescent="0.15">
      <c r="B141" s="213" t="s">
        <v>735</v>
      </c>
      <c r="C141" s="211" t="s">
        <v>621</v>
      </c>
      <c r="D141" s="252"/>
      <c r="E141" s="223"/>
      <c r="F141" s="251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12">
        <f t="shared" si="15"/>
        <v>0</v>
      </c>
      <c r="T141" s="12">
        <f>Раздел2!D142</f>
        <v>0</v>
      </c>
    </row>
    <row r="142" spans="2:20" ht="15.75" customHeight="1" x14ac:dyDescent="0.15">
      <c r="B142" s="213" t="s">
        <v>326</v>
      </c>
      <c r="C142" s="211" t="s">
        <v>622</v>
      </c>
      <c r="D142" s="252"/>
      <c r="E142" s="223"/>
      <c r="F142" s="251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12">
        <f t="shared" si="15"/>
        <v>0</v>
      </c>
      <c r="T142" s="12">
        <f>Раздел2!D143</f>
        <v>0</v>
      </c>
    </row>
    <row r="143" spans="2:20" ht="15.75" customHeight="1" x14ac:dyDescent="0.15">
      <c r="B143" s="213" t="s">
        <v>327</v>
      </c>
      <c r="C143" s="211" t="s">
        <v>623</v>
      </c>
      <c r="D143" s="252"/>
      <c r="E143" s="223"/>
      <c r="F143" s="251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12">
        <f t="shared" si="15"/>
        <v>0</v>
      </c>
      <c r="T143" s="12">
        <f>Раздел2!D144</f>
        <v>0</v>
      </c>
    </row>
    <row r="144" spans="2:20" ht="15.75" customHeight="1" x14ac:dyDescent="0.15">
      <c r="B144" s="210" t="s">
        <v>259</v>
      </c>
      <c r="C144" s="211" t="s">
        <v>624</v>
      </c>
      <c r="D144" s="252"/>
      <c r="E144" s="223"/>
      <c r="F144" s="251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12">
        <f t="shared" si="15"/>
        <v>0</v>
      </c>
      <c r="T144" s="12">
        <f>Раздел2!D145</f>
        <v>0</v>
      </c>
    </row>
    <row r="145" spans="2:20" ht="15.75" customHeight="1" x14ac:dyDescent="0.15">
      <c r="B145" s="210" t="s">
        <v>260</v>
      </c>
      <c r="C145" s="211" t="s">
        <v>625</v>
      </c>
      <c r="D145" s="252"/>
      <c r="E145" s="223"/>
      <c r="F145" s="251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12">
        <f t="shared" si="15"/>
        <v>0</v>
      </c>
      <c r="T145" s="12">
        <f>Раздел2!D146</f>
        <v>0</v>
      </c>
    </row>
    <row r="146" spans="2:20" ht="20.25" customHeight="1" x14ac:dyDescent="0.15">
      <c r="B146" s="210" t="s">
        <v>261</v>
      </c>
      <c r="C146" s="211" t="s">
        <v>626</v>
      </c>
      <c r="D146" s="252"/>
      <c r="E146" s="223"/>
      <c r="F146" s="251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12">
        <f t="shared" si="15"/>
        <v>0</v>
      </c>
      <c r="T146" s="12">
        <f>Раздел2!D147</f>
        <v>0</v>
      </c>
    </row>
    <row r="147" spans="2:20" ht="15.75" customHeight="1" x14ac:dyDescent="0.15">
      <c r="B147" s="210" t="s">
        <v>379</v>
      </c>
      <c r="C147" s="211" t="s">
        <v>627</v>
      </c>
      <c r="D147" s="224">
        <f>SUM(D148:D151)</f>
        <v>0</v>
      </c>
      <c r="E147" s="224">
        <f t="shared" ref="E147:R147" si="17">SUM(E148:E151)</f>
        <v>0</v>
      </c>
      <c r="F147" s="224">
        <f t="shared" si="17"/>
        <v>0</v>
      </c>
      <c r="G147" s="224">
        <f t="shared" si="17"/>
        <v>0</v>
      </c>
      <c r="H147" s="224">
        <f t="shared" si="17"/>
        <v>0</v>
      </c>
      <c r="I147" s="224">
        <f t="shared" si="17"/>
        <v>0</v>
      </c>
      <c r="J147" s="224">
        <f t="shared" si="17"/>
        <v>0</v>
      </c>
      <c r="K147" s="224">
        <f t="shared" si="17"/>
        <v>0</v>
      </c>
      <c r="L147" s="224">
        <f t="shared" si="17"/>
        <v>0</v>
      </c>
      <c r="M147" s="224">
        <f t="shared" si="17"/>
        <v>0</v>
      </c>
      <c r="N147" s="224">
        <f t="shared" si="17"/>
        <v>0</v>
      </c>
      <c r="O147" s="224">
        <f t="shared" si="17"/>
        <v>0</v>
      </c>
      <c r="P147" s="224">
        <f t="shared" si="17"/>
        <v>0</v>
      </c>
      <c r="Q147" s="224">
        <f t="shared" si="17"/>
        <v>0</v>
      </c>
      <c r="R147" s="224">
        <f t="shared" si="17"/>
        <v>0</v>
      </c>
      <c r="S147" s="12">
        <f t="shared" si="15"/>
        <v>0</v>
      </c>
      <c r="T147" s="12">
        <f>Раздел2!D148</f>
        <v>0</v>
      </c>
    </row>
    <row r="148" spans="2:20" ht="15.75" customHeight="1" x14ac:dyDescent="0.15">
      <c r="B148" s="213" t="s">
        <v>412</v>
      </c>
      <c r="C148" s="211" t="s">
        <v>628</v>
      </c>
      <c r="D148" s="252"/>
      <c r="E148" s="223"/>
      <c r="F148" s="251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252"/>
      <c r="S148" s="12">
        <f t="shared" si="15"/>
        <v>0</v>
      </c>
      <c r="T148" s="12">
        <f>Раздел2!D149</f>
        <v>0</v>
      </c>
    </row>
    <row r="149" spans="2:20" ht="15.75" customHeight="1" x14ac:dyDescent="0.15">
      <c r="B149" s="213" t="s">
        <v>285</v>
      </c>
      <c r="C149" s="211" t="s">
        <v>629</v>
      </c>
      <c r="D149" s="252"/>
      <c r="E149" s="223"/>
      <c r="F149" s="251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12">
        <f t="shared" si="15"/>
        <v>0</v>
      </c>
      <c r="T149" s="12">
        <f>Раздел2!D150</f>
        <v>0</v>
      </c>
    </row>
    <row r="150" spans="2:20" ht="15.75" customHeight="1" x14ac:dyDescent="0.15">
      <c r="B150" s="213" t="s">
        <v>286</v>
      </c>
      <c r="C150" s="211" t="s">
        <v>630</v>
      </c>
      <c r="D150" s="252"/>
      <c r="E150" s="223"/>
      <c r="F150" s="251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12">
        <f t="shared" si="15"/>
        <v>0</v>
      </c>
      <c r="T150" s="12">
        <f>Раздел2!D151</f>
        <v>0</v>
      </c>
    </row>
    <row r="151" spans="2:20" ht="15.75" customHeight="1" x14ac:dyDescent="0.15">
      <c r="B151" s="213" t="s">
        <v>495</v>
      </c>
      <c r="C151" s="211" t="s">
        <v>631</v>
      </c>
      <c r="D151" s="252"/>
      <c r="E151" s="223"/>
      <c r="F151" s="251"/>
      <c r="G151" s="252"/>
      <c r="H151" s="251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12">
        <f t="shared" si="15"/>
        <v>0</v>
      </c>
      <c r="T151" s="12">
        <f>Раздел2!D152</f>
        <v>0</v>
      </c>
    </row>
    <row r="152" spans="2:20" ht="15.75" customHeight="1" x14ac:dyDescent="0.15">
      <c r="B152" s="210" t="s">
        <v>477</v>
      </c>
      <c r="C152" s="211" t="s">
        <v>632</v>
      </c>
      <c r="D152" s="252"/>
      <c r="E152" s="223"/>
      <c r="F152" s="251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12">
        <f t="shared" si="15"/>
        <v>0</v>
      </c>
      <c r="T152" s="12">
        <f>Раздел2!D153</f>
        <v>0</v>
      </c>
    </row>
    <row r="153" spans="2:20" ht="15.75" customHeight="1" x14ac:dyDescent="0.15">
      <c r="B153" s="210" t="s">
        <v>478</v>
      </c>
      <c r="C153" s="211" t="s">
        <v>633</v>
      </c>
      <c r="D153" s="252"/>
      <c r="E153" s="223"/>
      <c r="F153" s="251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12">
        <f t="shared" si="15"/>
        <v>0</v>
      </c>
      <c r="T153" s="12">
        <f>Раздел2!D154</f>
        <v>0</v>
      </c>
    </row>
    <row r="154" spans="2:20" ht="15.75" customHeight="1" x14ac:dyDescent="0.15">
      <c r="B154" s="210" t="s">
        <v>48</v>
      </c>
      <c r="C154" s="211" t="s">
        <v>634</v>
      </c>
      <c r="D154" s="252"/>
      <c r="E154" s="223"/>
      <c r="F154" s="251"/>
      <c r="G154" s="252"/>
      <c r="H154" s="251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12">
        <f t="shared" si="15"/>
        <v>0</v>
      </c>
      <c r="T154" s="12">
        <f>Раздел2!D155</f>
        <v>0</v>
      </c>
    </row>
    <row r="155" spans="2:20" ht="15.75" customHeight="1" x14ac:dyDescent="0.15">
      <c r="B155" s="210" t="s">
        <v>262</v>
      </c>
      <c r="C155" s="211" t="s">
        <v>635</v>
      </c>
      <c r="D155" s="223"/>
      <c r="E155" s="223"/>
      <c r="F155" s="251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52"/>
      <c r="S155" s="12">
        <f t="shared" si="15"/>
        <v>0</v>
      </c>
      <c r="T155" s="12">
        <f>Раздел2!D156</f>
        <v>0</v>
      </c>
    </row>
    <row r="156" spans="2:20" ht="15.75" customHeight="1" x14ac:dyDescent="0.15">
      <c r="B156" s="210" t="s">
        <v>263</v>
      </c>
      <c r="C156" s="211" t="s">
        <v>636</v>
      </c>
      <c r="D156" s="252"/>
      <c r="E156" s="223"/>
      <c r="F156" s="251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12">
        <f t="shared" si="15"/>
        <v>0</v>
      </c>
      <c r="T156" s="12">
        <f>Раздел2!D157</f>
        <v>0</v>
      </c>
    </row>
    <row r="157" spans="2:20" ht="15.75" customHeight="1" x14ac:dyDescent="0.15">
      <c r="B157" s="210" t="s">
        <v>49</v>
      </c>
      <c r="C157" s="211" t="s">
        <v>637</v>
      </c>
      <c r="D157" s="219">
        <v>3</v>
      </c>
      <c r="E157" s="217">
        <v>3</v>
      </c>
      <c r="F157" s="218">
        <v>3</v>
      </c>
      <c r="G157" s="219"/>
      <c r="H157" s="219">
        <v>2</v>
      </c>
      <c r="I157" s="219"/>
      <c r="J157" s="219"/>
      <c r="K157" s="219"/>
      <c r="L157" s="219"/>
      <c r="M157" s="219">
        <v>1</v>
      </c>
      <c r="N157" s="219">
        <v>1</v>
      </c>
      <c r="O157" s="219">
        <v>1</v>
      </c>
      <c r="P157" s="219"/>
      <c r="Q157" s="219"/>
      <c r="R157" s="219"/>
      <c r="S157" s="12">
        <f t="shared" si="15"/>
        <v>3</v>
      </c>
      <c r="T157" s="12">
        <f>Раздел2!D158</f>
        <v>1</v>
      </c>
    </row>
    <row r="158" spans="2:20" ht="15.75" customHeight="1" x14ac:dyDescent="0.15">
      <c r="B158" s="210" t="s">
        <v>264</v>
      </c>
      <c r="C158" s="211" t="s">
        <v>638</v>
      </c>
      <c r="D158" s="252"/>
      <c r="E158" s="223"/>
      <c r="F158" s="251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12">
        <f t="shared" si="15"/>
        <v>0</v>
      </c>
      <c r="T158" s="12">
        <f>Раздел2!D159</f>
        <v>0</v>
      </c>
    </row>
    <row r="159" spans="2:20" ht="15.75" customHeight="1" x14ac:dyDescent="0.15">
      <c r="B159" s="210" t="s">
        <v>50</v>
      </c>
      <c r="C159" s="211" t="s">
        <v>639</v>
      </c>
      <c r="D159" s="252"/>
      <c r="E159" s="223"/>
      <c r="F159" s="251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12">
        <f t="shared" si="15"/>
        <v>0</v>
      </c>
      <c r="T159" s="12">
        <f>Раздел2!D160</f>
        <v>0</v>
      </c>
    </row>
    <row r="160" spans="2:20" ht="15.75" customHeight="1" x14ac:dyDescent="0.15">
      <c r="B160" s="210" t="s">
        <v>51</v>
      </c>
      <c r="C160" s="211" t="s">
        <v>640</v>
      </c>
      <c r="D160" s="252"/>
      <c r="E160" s="223"/>
      <c r="F160" s="251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12">
        <f t="shared" si="15"/>
        <v>0</v>
      </c>
      <c r="T160" s="12">
        <f>Раздел2!D161</f>
        <v>0</v>
      </c>
    </row>
    <row r="161" spans="2:20" ht="15.75" customHeight="1" x14ac:dyDescent="0.15">
      <c r="B161" s="210" t="s">
        <v>479</v>
      </c>
      <c r="C161" s="211" t="s">
        <v>641</v>
      </c>
      <c r="D161" s="252"/>
      <c r="E161" s="223"/>
      <c r="F161" s="251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12">
        <f t="shared" si="15"/>
        <v>0</v>
      </c>
      <c r="T161" s="12">
        <f>Раздел2!D162</f>
        <v>0</v>
      </c>
    </row>
    <row r="162" spans="2:20" ht="15.75" customHeight="1" x14ac:dyDescent="0.15">
      <c r="B162" s="210" t="s">
        <v>52</v>
      </c>
      <c r="C162" s="211" t="s">
        <v>642</v>
      </c>
      <c r="D162" s="252"/>
      <c r="E162" s="223"/>
      <c r="F162" s="251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12">
        <f t="shared" si="15"/>
        <v>0</v>
      </c>
      <c r="T162" s="12">
        <f>Раздел2!D163</f>
        <v>0</v>
      </c>
    </row>
    <row r="163" spans="2:20" ht="15.75" customHeight="1" x14ac:dyDescent="0.15">
      <c r="B163" s="210" t="s">
        <v>53</v>
      </c>
      <c r="C163" s="211" t="s">
        <v>643</v>
      </c>
      <c r="D163" s="252"/>
      <c r="E163" s="223"/>
      <c r="F163" s="251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12">
        <f t="shared" si="15"/>
        <v>0</v>
      </c>
      <c r="T163" s="12">
        <f>Раздел2!D164</f>
        <v>0</v>
      </c>
    </row>
    <row r="164" spans="2:20" ht="15" customHeight="1" x14ac:dyDescent="0.15">
      <c r="B164" s="210" t="s">
        <v>265</v>
      </c>
      <c r="C164" s="211" t="s">
        <v>644</v>
      </c>
      <c r="D164" s="252"/>
      <c r="E164" s="223"/>
      <c r="F164" s="251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12">
        <f t="shared" si="15"/>
        <v>0</v>
      </c>
      <c r="T164" s="12">
        <f>Раздел2!D165</f>
        <v>0</v>
      </c>
    </row>
    <row r="165" spans="2:20" ht="15" customHeight="1" x14ac:dyDescent="0.15">
      <c r="B165" s="210" t="s">
        <v>480</v>
      </c>
      <c r="C165" s="211" t="s">
        <v>645</v>
      </c>
      <c r="D165" s="252"/>
      <c r="E165" s="223"/>
      <c r="F165" s="251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12">
        <f t="shared" si="15"/>
        <v>0</v>
      </c>
      <c r="T165" s="12">
        <f>Раздел2!D166</f>
        <v>0</v>
      </c>
    </row>
    <row r="166" spans="2:20" ht="15" customHeight="1" x14ac:dyDescent="0.15">
      <c r="B166" s="234" t="s">
        <v>813</v>
      </c>
      <c r="C166" s="211" t="s">
        <v>646</v>
      </c>
      <c r="D166" s="252"/>
      <c r="E166" s="223"/>
      <c r="F166" s="251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12">
        <f t="shared" si="15"/>
        <v>0</v>
      </c>
      <c r="T166" s="12">
        <f>Раздел2!D167</f>
        <v>0</v>
      </c>
    </row>
    <row r="167" spans="2:20" ht="15" customHeight="1" x14ac:dyDescent="0.15">
      <c r="B167" s="210" t="s">
        <v>753</v>
      </c>
      <c r="C167" s="211" t="s">
        <v>647</v>
      </c>
      <c r="D167" s="252"/>
      <c r="E167" s="252"/>
      <c r="F167" s="251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12">
        <f t="shared" si="15"/>
        <v>0</v>
      </c>
      <c r="T167" s="12">
        <f>Раздел2!D168</f>
        <v>0</v>
      </c>
    </row>
    <row r="168" spans="2:20" ht="15.75" customHeight="1" x14ac:dyDescent="0.15">
      <c r="B168" s="210" t="s">
        <v>481</v>
      </c>
      <c r="C168" s="211" t="s">
        <v>648</v>
      </c>
      <c r="D168" s="252"/>
      <c r="E168" s="252"/>
      <c r="F168" s="251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12">
        <f t="shared" si="15"/>
        <v>0</v>
      </c>
      <c r="T168" s="12">
        <f>Раздел2!D169</f>
        <v>0</v>
      </c>
    </row>
    <row r="169" spans="2:20" ht="15.75" customHeight="1" x14ac:dyDescent="0.15">
      <c r="B169" s="210" t="s">
        <v>482</v>
      </c>
      <c r="C169" s="211" t="s">
        <v>649</v>
      </c>
      <c r="D169" s="252"/>
      <c r="E169" s="252"/>
      <c r="F169" s="251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12">
        <f t="shared" si="15"/>
        <v>0</v>
      </c>
      <c r="T169" s="12">
        <f>Раздел2!D170</f>
        <v>0</v>
      </c>
    </row>
    <row r="170" spans="2:20" ht="15.75" customHeight="1" x14ac:dyDescent="0.15">
      <c r="B170" s="210" t="s">
        <v>483</v>
      </c>
      <c r="C170" s="211" t="s">
        <v>650</v>
      </c>
      <c r="D170" s="252"/>
      <c r="E170" s="252"/>
      <c r="F170" s="251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12">
        <f t="shared" si="15"/>
        <v>0</v>
      </c>
      <c r="T170" s="12">
        <f>Раздел2!D171</f>
        <v>0</v>
      </c>
    </row>
    <row r="171" spans="2:20" ht="15.75" customHeight="1" x14ac:dyDescent="0.15">
      <c r="B171" s="210" t="s">
        <v>484</v>
      </c>
      <c r="C171" s="211" t="s">
        <v>651</v>
      </c>
      <c r="D171" s="252"/>
      <c r="E171" s="252"/>
      <c r="F171" s="251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12">
        <f t="shared" si="15"/>
        <v>0</v>
      </c>
      <c r="T171" s="12">
        <f>Раздел2!D172</f>
        <v>0</v>
      </c>
    </row>
    <row r="172" spans="2:20" ht="21.75" customHeight="1" x14ac:dyDescent="0.15">
      <c r="B172" s="210" t="s">
        <v>485</v>
      </c>
      <c r="C172" s="211" t="s">
        <v>652</v>
      </c>
      <c r="D172" s="252"/>
      <c r="E172" s="252"/>
      <c r="F172" s="251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12">
        <f t="shared" si="15"/>
        <v>0</v>
      </c>
      <c r="T172" s="12">
        <f>Раздел2!D173</f>
        <v>0</v>
      </c>
    </row>
    <row r="173" spans="2:20" ht="21" customHeight="1" x14ac:dyDescent="0.15">
      <c r="B173" s="210" t="s">
        <v>486</v>
      </c>
      <c r="C173" s="211" t="s">
        <v>653</v>
      </c>
      <c r="D173" s="252"/>
      <c r="E173" s="252"/>
      <c r="F173" s="251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12">
        <f t="shared" si="15"/>
        <v>0</v>
      </c>
      <c r="T173" s="12">
        <f>Раздел2!D174</f>
        <v>0</v>
      </c>
    </row>
    <row r="174" spans="2:20" ht="15.75" customHeight="1" x14ac:dyDescent="0.15">
      <c r="B174" s="210" t="s">
        <v>487</v>
      </c>
      <c r="C174" s="211" t="s">
        <v>654</v>
      </c>
      <c r="D174" s="252"/>
      <c r="E174" s="223"/>
      <c r="F174" s="251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12">
        <f t="shared" si="15"/>
        <v>0</v>
      </c>
      <c r="T174" s="12">
        <f>Раздел2!D175</f>
        <v>0</v>
      </c>
    </row>
    <row r="175" spans="2:20" ht="15.75" customHeight="1" x14ac:dyDescent="0.15">
      <c r="B175" s="210" t="s">
        <v>488</v>
      </c>
      <c r="C175" s="211" t="s">
        <v>655</v>
      </c>
      <c r="D175" s="252"/>
      <c r="E175" s="223"/>
      <c r="F175" s="251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12">
        <f t="shared" si="15"/>
        <v>0</v>
      </c>
      <c r="T175" s="12">
        <f>Раздел2!D176</f>
        <v>0</v>
      </c>
    </row>
    <row r="176" spans="2:20" ht="15" customHeight="1" x14ac:dyDescent="0.15">
      <c r="B176" s="210" t="s">
        <v>489</v>
      </c>
      <c r="C176" s="211" t="s">
        <v>656</v>
      </c>
      <c r="D176" s="252"/>
      <c r="E176" s="223"/>
      <c r="F176" s="251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12">
        <f t="shared" si="15"/>
        <v>0</v>
      </c>
      <c r="T176" s="12">
        <f>Раздел2!D177</f>
        <v>0</v>
      </c>
    </row>
    <row r="177" spans="2:20" ht="15.75" customHeight="1" x14ac:dyDescent="0.15">
      <c r="B177" s="210" t="s">
        <v>266</v>
      </c>
      <c r="C177" s="211" t="s">
        <v>657</v>
      </c>
      <c r="D177" s="252"/>
      <c r="E177" s="223"/>
      <c r="F177" s="251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12">
        <f t="shared" si="15"/>
        <v>0</v>
      </c>
      <c r="T177" s="12">
        <f>Раздел2!D178</f>
        <v>0</v>
      </c>
    </row>
    <row r="178" spans="2:20" ht="15.75" customHeight="1" x14ac:dyDescent="0.15">
      <c r="B178" s="210" t="s">
        <v>54</v>
      </c>
      <c r="C178" s="211" t="s">
        <v>658</v>
      </c>
      <c r="D178" s="252"/>
      <c r="E178" s="223"/>
      <c r="F178" s="251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12">
        <f t="shared" si="15"/>
        <v>0</v>
      </c>
      <c r="T178" s="12">
        <f>Раздел2!D179</f>
        <v>0</v>
      </c>
    </row>
    <row r="179" spans="2:20" ht="15.75" customHeight="1" x14ac:dyDescent="0.15">
      <c r="B179" s="210" t="s">
        <v>55</v>
      </c>
      <c r="C179" s="211" t="s">
        <v>659</v>
      </c>
      <c r="D179" s="252"/>
      <c r="E179" s="223"/>
      <c r="F179" s="251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12">
        <f t="shared" si="15"/>
        <v>0</v>
      </c>
      <c r="T179" s="12">
        <f>Раздел2!D180</f>
        <v>0</v>
      </c>
    </row>
    <row r="180" spans="2:20" ht="15.75" customHeight="1" x14ac:dyDescent="0.15">
      <c r="B180" s="210" t="s">
        <v>56</v>
      </c>
      <c r="C180" s="211" t="s">
        <v>660</v>
      </c>
      <c r="D180" s="252"/>
      <c r="E180" s="223"/>
      <c r="F180" s="251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12">
        <f t="shared" si="15"/>
        <v>0</v>
      </c>
      <c r="T180" s="12">
        <f>Раздел2!D181</f>
        <v>0</v>
      </c>
    </row>
    <row r="181" spans="2:20" ht="15.75" customHeight="1" x14ac:dyDescent="0.15">
      <c r="B181" s="210" t="s">
        <v>267</v>
      </c>
      <c r="C181" s="211" t="s">
        <v>661</v>
      </c>
      <c r="D181" s="252"/>
      <c r="E181" s="223"/>
      <c r="F181" s="251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12">
        <f t="shared" si="15"/>
        <v>0</v>
      </c>
      <c r="T181" s="12">
        <f>Раздел2!D182</f>
        <v>0</v>
      </c>
    </row>
    <row r="182" spans="2:20" ht="21.75" customHeight="1" x14ac:dyDescent="0.15">
      <c r="B182" s="210" t="s">
        <v>57</v>
      </c>
      <c r="C182" s="211" t="s">
        <v>662</v>
      </c>
      <c r="D182" s="252"/>
      <c r="E182" s="223"/>
      <c r="F182" s="251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12">
        <f t="shared" si="15"/>
        <v>0</v>
      </c>
      <c r="T182" s="12">
        <f>Раздел2!D183</f>
        <v>0</v>
      </c>
    </row>
    <row r="183" spans="2:20" ht="15.75" customHeight="1" x14ac:dyDescent="0.15">
      <c r="B183" s="210" t="s">
        <v>58</v>
      </c>
      <c r="C183" s="211" t="s">
        <v>663</v>
      </c>
      <c r="D183" s="252"/>
      <c r="E183" s="252"/>
      <c r="F183" s="251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12">
        <f t="shared" si="15"/>
        <v>0</v>
      </c>
      <c r="T183" s="12">
        <f>Раздел2!D184</f>
        <v>0</v>
      </c>
    </row>
    <row r="184" spans="2:20" ht="15.75" customHeight="1" x14ac:dyDescent="0.15">
      <c r="B184" s="210" t="s">
        <v>380</v>
      </c>
      <c r="C184" s="211" t="s">
        <v>664</v>
      </c>
      <c r="D184" s="224">
        <f>SUM(D185:D189)</f>
        <v>0</v>
      </c>
      <c r="E184" s="224">
        <f t="shared" ref="E184:R184" si="18">SUM(E185:E189)</f>
        <v>0</v>
      </c>
      <c r="F184" s="224">
        <f t="shared" si="18"/>
        <v>0</v>
      </c>
      <c r="G184" s="224">
        <f t="shared" si="18"/>
        <v>0</v>
      </c>
      <c r="H184" s="224">
        <f t="shared" si="18"/>
        <v>0</v>
      </c>
      <c r="I184" s="224">
        <f t="shared" si="18"/>
        <v>0</v>
      </c>
      <c r="J184" s="224">
        <f t="shared" si="18"/>
        <v>0</v>
      </c>
      <c r="K184" s="224">
        <f t="shared" si="18"/>
        <v>0</v>
      </c>
      <c r="L184" s="224">
        <f t="shared" si="18"/>
        <v>0</v>
      </c>
      <c r="M184" s="224">
        <f t="shared" si="18"/>
        <v>0</v>
      </c>
      <c r="N184" s="224">
        <f t="shared" si="18"/>
        <v>0</v>
      </c>
      <c r="O184" s="224">
        <f t="shared" si="18"/>
        <v>0</v>
      </c>
      <c r="P184" s="224">
        <f t="shared" si="18"/>
        <v>0</v>
      </c>
      <c r="Q184" s="224">
        <f t="shared" si="18"/>
        <v>0</v>
      </c>
      <c r="R184" s="224">
        <f t="shared" si="18"/>
        <v>0</v>
      </c>
      <c r="S184" s="12">
        <f t="shared" si="15"/>
        <v>0</v>
      </c>
      <c r="T184" s="12">
        <f>Раздел2!D185</f>
        <v>0</v>
      </c>
    </row>
    <row r="185" spans="2:20" ht="15.75" customHeight="1" x14ac:dyDescent="0.15">
      <c r="B185" s="213" t="s">
        <v>413</v>
      </c>
      <c r="C185" s="211" t="s">
        <v>665</v>
      </c>
      <c r="D185" s="252"/>
      <c r="E185" s="252"/>
      <c r="F185" s="251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12">
        <f t="shared" si="15"/>
        <v>0</v>
      </c>
      <c r="T185" s="12">
        <f>Раздел2!D186</f>
        <v>0</v>
      </c>
    </row>
    <row r="186" spans="2:20" ht="15.75" customHeight="1" x14ac:dyDescent="0.15">
      <c r="B186" s="213" t="s">
        <v>32</v>
      </c>
      <c r="C186" s="211" t="s">
        <v>666</v>
      </c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12">
        <f t="shared" si="15"/>
        <v>0</v>
      </c>
      <c r="T186" s="12">
        <f>Раздел2!D187</f>
        <v>0</v>
      </c>
    </row>
    <row r="187" spans="2:20" ht="15.75" customHeight="1" x14ac:dyDescent="0.15">
      <c r="B187" s="213" t="s">
        <v>270</v>
      </c>
      <c r="C187" s="211" t="s">
        <v>667</v>
      </c>
      <c r="D187" s="252"/>
      <c r="E187" s="252"/>
      <c r="F187" s="251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12">
        <f t="shared" si="15"/>
        <v>0</v>
      </c>
      <c r="T187" s="12">
        <f>Раздел2!D188</f>
        <v>0</v>
      </c>
    </row>
    <row r="188" spans="2:20" ht="15.75" customHeight="1" x14ac:dyDescent="0.15">
      <c r="B188" s="213" t="s">
        <v>271</v>
      </c>
      <c r="C188" s="211" t="s">
        <v>668</v>
      </c>
      <c r="D188" s="252"/>
      <c r="E188" s="252"/>
      <c r="F188" s="251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12">
        <f t="shared" si="15"/>
        <v>0</v>
      </c>
      <c r="T188" s="12">
        <f>Раздел2!D189</f>
        <v>0</v>
      </c>
    </row>
    <row r="189" spans="2:20" ht="15.75" customHeight="1" x14ac:dyDescent="0.15">
      <c r="B189" s="213" t="s">
        <v>272</v>
      </c>
      <c r="C189" s="211" t="s">
        <v>669</v>
      </c>
      <c r="D189" s="252"/>
      <c r="E189" s="252"/>
      <c r="F189" s="251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12">
        <f t="shared" si="15"/>
        <v>0</v>
      </c>
      <c r="T189" s="12">
        <f>Раздел2!D190</f>
        <v>0</v>
      </c>
    </row>
    <row r="190" spans="2:20" ht="15.75" customHeight="1" x14ac:dyDescent="0.15">
      <c r="B190" s="210" t="s">
        <v>59</v>
      </c>
      <c r="C190" s="211" t="s">
        <v>670</v>
      </c>
      <c r="D190" s="252"/>
      <c r="E190" s="252"/>
      <c r="F190" s="251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12">
        <f t="shared" si="15"/>
        <v>0</v>
      </c>
      <c r="T190" s="12">
        <f>Раздел2!D191</f>
        <v>0</v>
      </c>
    </row>
    <row r="191" spans="2:20" ht="15.75" customHeight="1" x14ac:dyDescent="0.15">
      <c r="B191" s="210" t="s">
        <v>754</v>
      </c>
      <c r="C191" s="211" t="s">
        <v>671</v>
      </c>
      <c r="D191" s="252"/>
      <c r="E191" s="252"/>
      <c r="F191" s="251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12">
        <f t="shared" si="15"/>
        <v>0</v>
      </c>
      <c r="T191" s="12">
        <f>Раздел2!D192</f>
        <v>0</v>
      </c>
    </row>
    <row r="192" spans="2:20" ht="15.75" customHeight="1" x14ac:dyDescent="0.15">
      <c r="B192" s="210" t="s">
        <v>273</v>
      </c>
      <c r="C192" s="211" t="s">
        <v>672</v>
      </c>
      <c r="D192" s="252"/>
      <c r="E192" s="252"/>
      <c r="F192" s="251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12">
        <f t="shared" si="15"/>
        <v>0</v>
      </c>
      <c r="T192" s="12">
        <f>Раздел2!D193</f>
        <v>0</v>
      </c>
    </row>
    <row r="193" spans="2:20" ht="15.75" customHeight="1" x14ac:dyDescent="0.15">
      <c r="B193" s="210" t="s">
        <v>60</v>
      </c>
      <c r="C193" s="211" t="s">
        <v>673</v>
      </c>
      <c r="D193" s="252"/>
      <c r="E193" s="252"/>
      <c r="F193" s="251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12">
        <f t="shared" si="15"/>
        <v>0</v>
      </c>
      <c r="T193" s="12">
        <f>Раздел2!D194</f>
        <v>0</v>
      </c>
    </row>
    <row r="194" spans="2:20" ht="21" customHeight="1" x14ac:dyDescent="0.15">
      <c r="B194" s="210" t="s">
        <v>274</v>
      </c>
      <c r="C194" s="211" t="s">
        <v>674</v>
      </c>
      <c r="D194" s="252"/>
      <c r="E194" s="252"/>
      <c r="F194" s="251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12">
        <f t="shared" si="15"/>
        <v>0</v>
      </c>
      <c r="T194" s="12">
        <f>Раздел2!D195</f>
        <v>0</v>
      </c>
    </row>
    <row r="195" spans="2:20" ht="15.75" customHeight="1" x14ac:dyDescent="0.15">
      <c r="B195" s="210" t="s">
        <v>61</v>
      </c>
      <c r="C195" s="211" t="s">
        <v>675</v>
      </c>
      <c r="D195" s="252"/>
      <c r="E195" s="252"/>
      <c r="F195" s="251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12">
        <f t="shared" si="15"/>
        <v>0</v>
      </c>
      <c r="T195" s="12">
        <f>Раздел2!D196</f>
        <v>0</v>
      </c>
    </row>
    <row r="196" spans="2:20" ht="15.75" customHeight="1" x14ac:dyDescent="0.15">
      <c r="B196" s="210" t="s">
        <v>381</v>
      </c>
      <c r="C196" s="211" t="s">
        <v>676</v>
      </c>
      <c r="D196" s="224">
        <f>SUM(D197:D200)</f>
        <v>0</v>
      </c>
      <c r="E196" s="224">
        <f t="shared" ref="E196:R196" si="19">SUM(E197:E200)</f>
        <v>0</v>
      </c>
      <c r="F196" s="224">
        <f t="shared" si="19"/>
        <v>0</v>
      </c>
      <c r="G196" s="224">
        <f t="shared" si="19"/>
        <v>0</v>
      </c>
      <c r="H196" s="224">
        <f t="shared" si="19"/>
        <v>0</v>
      </c>
      <c r="I196" s="224">
        <f t="shared" si="19"/>
        <v>0</v>
      </c>
      <c r="J196" s="224">
        <f t="shared" si="19"/>
        <v>0</v>
      </c>
      <c r="K196" s="224">
        <f t="shared" si="19"/>
        <v>0</v>
      </c>
      <c r="L196" s="224">
        <f t="shared" si="19"/>
        <v>0</v>
      </c>
      <c r="M196" s="224">
        <f t="shared" si="19"/>
        <v>0</v>
      </c>
      <c r="N196" s="224">
        <f t="shared" si="19"/>
        <v>0</v>
      </c>
      <c r="O196" s="224">
        <f t="shared" si="19"/>
        <v>0</v>
      </c>
      <c r="P196" s="224">
        <f t="shared" si="19"/>
        <v>0</v>
      </c>
      <c r="Q196" s="224">
        <f t="shared" si="19"/>
        <v>0</v>
      </c>
      <c r="R196" s="224">
        <f t="shared" si="19"/>
        <v>0</v>
      </c>
      <c r="S196" s="12">
        <f t="shared" si="15"/>
        <v>0</v>
      </c>
      <c r="T196" s="12">
        <f>Раздел2!D197</f>
        <v>0</v>
      </c>
    </row>
    <row r="197" spans="2:20" ht="15.75" customHeight="1" x14ac:dyDescent="0.15">
      <c r="B197" s="213" t="s">
        <v>415</v>
      </c>
      <c r="C197" s="211" t="s">
        <v>677</v>
      </c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12">
        <f t="shared" si="15"/>
        <v>0</v>
      </c>
      <c r="T197" s="12">
        <f>Раздел2!D198</f>
        <v>0</v>
      </c>
    </row>
    <row r="198" spans="2:20" ht="15.75" customHeight="1" x14ac:dyDescent="0.15">
      <c r="B198" s="213" t="s">
        <v>328</v>
      </c>
      <c r="C198" s="211" t="s">
        <v>678</v>
      </c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12">
        <f t="shared" si="15"/>
        <v>0</v>
      </c>
      <c r="T198" s="12">
        <f>Раздел2!D199</f>
        <v>0</v>
      </c>
    </row>
    <row r="199" spans="2:20" ht="15.75" customHeight="1" x14ac:dyDescent="0.15">
      <c r="B199" s="213" t="s">
        <v>329</v>
      </c>
      <c r="C199" s="211" t="s">
        <v>679</v>
      </c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12">
        <f t="shared" si="15"/>
        <v>0</v>
      </c>
      <c r="T199" s="12">
        <f>Раздел2!D200</f>
        <v>0</v>
      </c>
    </row>
    <row r="200" spans="2:20" ht="21" customHeight="1" x14ac:dyDescent="0.15">
      <c r="B200" s="213" t="s">
        <v>330</v>
      </c>
      <c r="C200" s="211" t="s">
        <v>680</v>
      </c>
      <c r="D200" s="252"/>
      <c r="E200" s="223"/>
      <c r="F200" s="251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12">
        <f t="shared" si="15"/>
        <v>0</v>
      </c>
      <c r="T200" s="12">
        <f>Раздел2!D201</f>
        <v>0</v>
      </c>
    </row>
    <row r="201" spans="2:20" ht="15" customHeight="1" x14ac:dyDescent="0.15">
      <c r="B201" s="234" t="s">
        <v>814</v>
      </c>
      <c r="C201" s="211" t="s">
        <v>681</v>
      </c>
      <c r="D201" s="252"/>
      <c r="E201" s="223"/>
      <c r="F201" s="251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12">
        <f t="shared" ref="S201:S262" si="20">D201</f>
        <v>0</v>
      </c>
      <c r="T201" s="12">
        <f>Раздел2!D202</f>
        <v>0</v>
      </c>
    </row>
    <row r="202" spans="2:20" ht="15.75" customHeight="1" x14ac:dyDescent="0.15">
      <c r="B202" s="210" t="s">
        <v>275</v>
      </c>
      <c r="C202" s="211" t="s">
        <v>682</v>
      </c>
      <c r="D202" s="252"/>
      <c r="E202" s="223"/>
      <c r="F202" s="251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12">
        <f t="shared" si="20"/>
        <v>0</v>
      </c>
      <c r="T202" s="12">
        <f>Раздел2!D203</f>
        <v>0</v>
      </c>
    </row>
    <row r="203" spans="2:20" ht="15.75" customHeight="1" x14ac:dyDescent="0.15">
      <c r="B203" s="210" t="s">
        <v>382</v>
      </c>
      <c r="C203" s="211" t="s">
        <v>683</v>
      </c>
      <c r="D203" s="224">
        <f>SUM(D204:D206)</f>
        <v>0</v>
      </c>
      <c r="E203" s="224">
        <f t="shared" ref="E203:R203" si="21">SUM(E204:E206)</f>
        <v>0</v>
      </c>
      <c r="F203" s="224">
        <f t="shared" si="21"/>
        <v>0</v>
      </c>
      <c r="G203" s="224">
        <f t="shared" si="21"/>
        <v>0</v>
      </c>
      <c r="H203" s="224">
        <f t="shared" si="21"/>
        <v>0</v>
      </c>
      <c r="I203" s="224">
        <f t="shared" si="21"/>
        <v>0</v>
      </c>
      <c r="J203" s="224">
        <f t="shared" si="21"/>
        <v>0</v>
      </c>
      <c r="K203" s="224">
        <f t="shared" si="21"/>
        <v>0</v>
      </c>
      <c r="L203" s="224">
        <f t="shared" si="21"/>
        <v>0</v>
      </c>
      <c r="M203" s="224">
        <f t="shared" si="21"/>
        <v>0</v>
      </c>
      <c r="N203" s="224">
        <f t="shared" si="21"/>
        <v>0</v>
      </c>
      <c r="O203" s="224">
        <f t="shared" si="21"/>
        <v>0</v>
      </c>
      <c r="P203" s="224">
        <f t="shared" si="21"/>
        <v>0</v>
      </c>
      <c r="Q203" s="224">
        <f t="shared" si="21"/>
        <v>0</v>
      </c>
      <c r="R203" s="224">
        <f t="shared" si="21"/>
        <v>0</v>
      </c>
      <c r="S203" s="12">
        <f t="shared" si="20"/>
        <v>0</v>
      </c>
      <c r="T203" s="12">
        <f>Раздел2!D204</f>
        <v>0</v>
      </c>
    </row>
    <row r="204" spans="2:20" ht="15.75" customHeight="1" x14ac:dyDescent="0.15">
      <c r="B204" s="213" t="s">
        <v>414</v>
      </c>
      <c r="C204" s="211" t="s">
        <v>684</v>
      </c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12">
        <f t="shared" si="20"/>
        <v>0</v>
      </c>
      <c r="T204" s="12">
        <f>Раздел2!D205</f>
        <v>0</v>
      </c>
    </row>
    <row r="205" spans="2:20" ht="15.75" customHeight="1" x14ac:dyDescent="0.15">
      <c r="B205" s="210" t="s">
        <v>321</v>
      </c>
      <c r="C205" s="211" t="s">
        <v>685</v>
      </c>
      <c r="D205" s="252"/>
      <c r="E205" s="252"/>
      <c r="F205" s="251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12">
        <f t="shared" si="20"/>
        <v>0</v>
      </c>
      <c r="T205" s="12">
        <f>Раздел2!D206</f>
        <v>0</v>
      </c>
    </row>
    <row r="206" spans="2:20" ht="15.75" customHeight="1" x14ac:dyDescent="0.15">
      <c r="B206" s="210" t="s">
        <v>322</v>
      </c>
      <c r="C206" s="211" t="s">
        <v>686</v>
      </c>
      <c r="D206" s="252"/>
      <c r="E206" s="252"/>
      <c r="F206" s="251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12">
        <f t="shared" si="20"/>
        <v>0</v>
      </c>
      <c r="T206" s="12">
        <f>Раздел2!D207</f>
        <v>0</v>
      </c>
    </row>
    <row r="207" spans="2:20" ht="15.75" customHeight="1" x14ac:dyDescent="0.15">
      <c r="B207" s="210" t="s">
        <v>276</v>
      </c>
      <c r="C207" s="211" t="s">
        <v>687</v>
      </c>
      <c r="D207" s="252"/>
      <c r="E207" s="252"/>
      <c r="F207" s="251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12">
        <f t="shared" si="20"/>
        <v>0</v>
      </c>
      <c r="T207" s="12">
        <f>Раздел2!D208</f>
        <v>0</v>
      </c>
    </row>
    <row r="208" spans="2:20" ht="15.75" customHeight="1" x14ac:dyDescent="0.15">
      <c r="B208" s="210" t="s">
        <v>62</v>
      </c>
      <c r="C208" s="211" t="s">
        <v>688</v>
      </c>
      <c r="D208" s="252"/>
      <c r="E208" s="252"/>
      <c r="F208" s="251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12">
        <f t="shared" si="20"/>
        <v>0</v>
      </c>
      <c r="T208" s="12">
        <f>Раздел2!D209</f>
        <v>0</v>
      </c>
    </row>
    <row r="209" spans="2:20" ht="15.75" customHeight="1" x14ac:dyDescent="0.15">
      <c r="B209" s="234" t="s">
        <v>815</v>
      </c>
      <c r="C209" s="211" t="s">
        <v>689</v>
      </c>
      <c r="D209" s="252"/>
      <c r="E209" s="252"/>
      <c r="F209" s="251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12">
        <f t="shared" si="20"/>
        <v>0</v>
      </c>
      <c r="T209" s="12">
        <f>Раздел2!D210</f>
        <v>0</v>
      </c>
    </row>
    <row r="210" spans="2:20" ht="21.75" customHeight="1" x14ac:dyDescent="0.15">
      <c r="B210" s="210" t="s">
        <v>63</v>
      </c>
      <c r="C210" s="211" t="s">
        <v>690</v>
      </c>
      <c r="D210" s="252"/>
      <c r="E210" s="252"/>
      <c r="F210" s="251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12">
        <f t="shared" si="20"/>
        <v>0</v>
      </c>
      <c r="T210" s="12">
        <f>Раздел2!D211</f>
        <v>0</v>
      </c>
    </row>
    <row r="211" spans="2:20" ht="15" customHeight="1" x14ac:dyDescent="0.15">
      <c r="B211" s="210" t="s">
        <v>64</v>
      </c>
      <c r="C211" s="211" t="s">
        <v>691</v>
      </c>
      <c r="D211" s="252"/>
      <c r="E211" s="252"/>
      <c r="F211" s="251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12">
        <f t="shared" si="20"/>
        <v>0</v>
      </c>
      <c r="T211" s="12">
        <f>Раздел2!D212</f>
        <v>0</v>
      </c>
    </row>
    <row r="212" spans="2:20" ht="15.75" customHeight="1" x14ac:dyDescent="0.15">
      <c r="B212" s="210" t="s">
        <v>65</v>
      </c>
      <c r="C212" s="211" t="s">
        <v>692</v>
      </c>
      <c r="D212" s="252"/>
      <c r="E212" s="252"/>
      <c r="F212" s="251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12">
        <f t="shared" si="20"/>
        <v>0</v>
      </c>
      <c r="T212" s="12">
        <f>Раздел2!D213</f>
        <v>0</v>
      </c>
    </row>
    <row r="213" spans="2:20" ht="15.75" customHeight="1" x14ac:dyDescent="0.15">
      <c r="B213" s="210" t="s">
        <v>66</v>
      </c>
      <c r="C213" s="211" t="s">
        <v>693</v>
      </c>
      <c r="D213" s="252"/>
      <c r="E213" s="252"/>
      <c r="F213" s="251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12">
        <f t="shared" si="20"/>
        <v>0</v>
      </c>
      <c r="T213" s="12">
        <f>Раздел2!D214</f>
        <v>0</v>
      </c>
    </row>
    <row r="214" spans="2:20" ht="15.75" customHeight="1" x14ac:dyDescent="0.15">
      <c r="B214" s="210" t="s">
        <v>383</v>
      </c>
      <c r="C214" s="211" t="s">
        <v>694</v>
      </c>
      <c r="D214" s="224">
        <f>SUM(D215:D216)</f>
        <v>0</v>
      </c>
      <c r="E214" s="224">
        <f t="shared" ref="E214:R214" si="22">SUM(E215:E216)</f>
        <v>0</v>
      </c>
      <c r="F214" s="224">
        <f t="shared" si="22"/>
        <v>0</v>
      </c>
      <c r="G214" s="224">
        <f t="shared" si="22"/>
        <v>0</v>
      </c>
      <c r="H214" s="224">
        <f t="shared" si="22"/>
        <v>0</v>
      </c>
      <c r="I214" s="224">
        <f t="shared" si="22"/>
        <v>0</v>
      </c>
      <c r="J214" s="224">
        <f t="shared" si="22"/>
        <v>0</v>
      </c>
      <c r="K214" s="224">
        <f t="shared" si="22"/>
        <v>0</v>
      </c>
      <c r="L214" s="224">
        <f t="shared" si="22"/>
        <v>0</v>
      </c>
      <c r="M214" s="224">
        <f t="shared" si="22"/>
        <v>0</v>
      </c>
      <c r="N214" s="224">
        <f t="shared" si="22"/>
        <v>0</v>
      </c>
      <c r="O214" s="224">
        <f t="shared" si="22"/>
        <v>0</v>
      </c>
      <c r="P214" s="224">
        <f t="shared" si="22"/>
        <v>0</v>
      </c>
      <c r="Q214" s="224">
        <f t="shared" si="22"/>
        <v>0</v>
      </c>
      <c r="R214" s="224">
        <f t="shared" si="22"/>
        <v>0</v>
      </c>
      <c r="S214" s="12">
        <f t="shared" si="20"/>
        <v>0</v>
      </c>
      <c r="T214" s="12">
        <f>Раздел2!D215</f>
        <v>0</v>
      </c>
    </row>
    <row r="215" spans="2:20" ht="15.75" customHeight="1" x14ac:dyDescent="0.15">
      <c r="B215" s="235" t="s">
        <v>817</v>
      </c>
      <c r="C215" s="211" t="s">
        <v>695</v>
      </c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12">
        <f t="shared" si="20"/>
        <v>0</v>
      </c>
      <c r="T215" s="12">
        <f>Раздел2!D216</f>
        <v>0</v>
      </c>
    </row>
    <row r="216" spans="2:20" ht="21" customHeight="1" x14ac:dyDescent="0.15">
      <c r="B216" s="235" t="s">
        <v>818</v>
      </c>
      <c r="C216" s="211" t="s">
        <v>696</v>
      </c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12">
        <f t="shared" si="20"/>
        <v>0</v>
      </c>
      <c r="T216" s="12">
        <f>Раздел2!D217</f>
        <v>0</v>
      </c>
    </row>
    <row r="217" spans="2:20" ht="12.75" x14ac:dyDescent="0.15">
      <c r="B217" s="234" t="s">
        <v>816</v>
      </c>
      <c r="C217" s="211" t="s">
        <v>697</v>
      </c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12">
        <f t="shared" si="20"/>
        <v>0</v>
      </c>
      <c r="T217" s="12">
        <f>Раздел2!D218</f>
        <v>0</v>
      </c>
    </row>
    <row r="218" spans="2:20" ht="15.75" customHeight="1" x14ac:dyDescent="0.15">
      <c r="B218" s="210" t="s">
        <v>67</v>
      </c>
      <c r="C218" s="211" t="s">
        <v>698</v>
      </c>
      <c r="D218" s="252"/>
      <c r="E218" s="252"/>
      <c r="F218" s="251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12">
        <f t="shared" si="20"/>
        <v>0</v>
      </c>
      <c r="T218" s="12">
        <f>Раздел2!D219</f>
        <v>0</v>
      </c>
    </row>
    <row r="219" spans="2:20" ht="15.75" customHeight="1" x14ac:dyDescent="0.15">
      <c r="B219" s="210" t="s">
        <v>68</v>
      </c>
      <c r="C219" s="211" t="s">
        <v>699</v>
      </c>
      <c r="D219" s="252"/>
      <c r="E219" s="252"/>
      <c r="F219" s="251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12">
        <f t="shared" si="20"/>
        <v>0</v>
      </c>
      <c r="T219" s="12">
        <f>Раздел2!D220</f>
        <v>0</v>
      </c>
    </row>
    <row r="220" spans="2:20" ht="15.75" customHeight="1" x14ac:dyDescent="0.15">
      <c r="B220" s="210" t="s">
        <v>69</v>
      </c>
      <c r="C220" s="211" t="s">
        <v>700</v>
      </c>
      <c r="D220" s="252"/>
      <c r="E220" s="252"/>
      <c r="F220" s="251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12">
        <f t="shared" si="20"/>
        <v>0</v>
      </c>
      <c r="T220" s="12">
        <f>Раздел2!D221</f>
        <v>0</v>
      </c>
    </row>
    <row r="221" spans="2:20" ht="15.75" customHeight="1" x14ac:dyDescent="0.15">
      <c r="B221" s="210" t="s">
        <v>384</v>
      </c>
      <c r="C221" s="211" t="s">
        <v>701</v>
      </c>
      <c r="D221" s="224">
        <f>SUM(D222:D225)</f>
        <v>0</v>
      </c>
      <c r="E221" s="224">
        <f t="shared" ref="E221:R221" si="23">SUM(E222:E225)</f>
        <v>0</v>
      </c>
      <c r="F221" s="224">
        <f t="shared" si="23"/>
        <v>0</v>
      </c>
      <c r="G221" s="224">
        <f t="shared" si="23"/>
        <v>0</v>
      </c>
      <c r="H221" s="224">
        <f t="shared" si="23"/>
        <v>0</v>
      </c>
      <c r="I221" s="224">
        <f t="shared" si="23"/>
        <v>0</v>
      </c>
      <c r="J221" s="224">
        <f t="shared" si="23"/>
        <v>0</v>
      </c>
      <c r="K221" s="224">
        <f t="shared" si="23"/>
        <v>0</v>
      </c>
      <c r="L221" s="224">
        <f t="shared" si="23"/>
        <v>0</v>
      </c>
      <c r="M221" s="224">
        <f t="shared" si="23"/>
        <v>0</v>
      </c>
      <c r="N221" s="224">
        <f t="shared" si="23"/>
        <v>0</v>
      </c>
      <c r="O221" s="224">
        <f t="shared" si="23"/>
        <v>0</v>
      </c>
      <c r="P221" s="224">
        <f t="shared" si="23"/>
        <v>0</v>
      </c>
      <c r="Q221" s="224">
        <f t="shared" si="23"/>
        <v>0</v>
      </c>
      <c r="R221" s="224">
        <f t="shared" si="23"/>
        <v>0</v>
      </c>
      <c r="S221" s="12">
        <f t="shared" si="20"/>
        <v>0</v>
      </c>
      <c r="T221" s="12">
        <f>Раздел2!D222</f>
        <v>0</v>
      </c>
    </row>
    <row r="222" spans="2:20" ht="15.75" customHeight="1" x14ac:dyDescent="0.15">
      <c r="B222" s="213" t="s">
        <v>416</v>
      </c>
      <c r="C222" s="211" t="s">
        <v>702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12">
        <f t="shared" si="20"/>
        <v>0</v>
      </c>
      <c r="T222" s="12">
        <f>Раздел2!D223</f>
        <v>0</v>
      </c>
    </row>
    <row r="223" spans="2:20" ht="15.75" customHeight="1" x14ac:dyDescent="0.15">
      <c r="B223" s="213" t="s">
        <v>302</v>
      </c>
      <c r="C223" s="211" t="s">
        <v>703</v>
      </c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12">
        <f t="shared" si="20"/>
        <v>0</v>
      </c>
      <c r="T223" s="12">
        <f>Раздел2!D224</f>
        <v>0</v>
      </c>
    </row>
    <row r="224" spans="2:20" ht="15.75" customHeight="1" x14ac:dyDescent="0.15">
      <c r="B224" s="213" t="s">
        <v>303</v>
      </c>
      <c r="C224" s="211" t="s">
        <v>704</v>
      </c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12">
        <f t="shared" si="20"/>
        <v>0</v>
      </c>
      <c r="T224" s="12">
        <f>Раздел2!D225</f>
        <v>0</v>
      </c>
    </row>
    <row r="225" spans="2:20" ht="21" customHeight="1" x14ac:dyDescent="0.15">
      <c r="B225" s="213" t="s">
        <v>304</v>
      </c>
      <c r="C225" s="211" t="s">
        <v>705</v>
      </c>
      <c r="D225" s="252"/>
      <c r="E225" s="252"/>
      <c r="F225" s="251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12">
        <f t="shared" si="20"/>
        <v>0</v>
      </c>
      <c r="T225" s="12">
        <f>Раздел2!D226</f>
        <v>0</v>
      </c>
    </row>
    <row r="226" spans="2:20" ht="12.75" x14ac:dyDescent="0.15">
      <c r="B226" s="210" t="s">
        <v>70</v>
      </c>
      <c r="C226" s="211" t="s">
        <v>706</v>
      </c>
      <c r="D226" s="219">
        <v>4</v>
      </c>
      <c r="E226" s="219">
        <v>4</v>
      </c>
      <c r="F226" s="218">
        <v>4</v>
      </c>
      <c r="G226" s="219"/>
      <c r="H226" s="219">
        <v>3</v>
      </c>
      <c r="I226" s="219"/>
      <c r="J226" s="219"/>
      <c r="K226" s="219"/>
      <c r="L226" s="219"/>
      <c r="M226" s="219">
        <v>2</v>
      </c>
      <c r="N226" s="219"/>
      <c r="O226" s="219">
        <v>2</v>
      </c>
      <c r="P226" s="219"/>
      <c r="Q226" s="219"/>
      <c r="R226" s="219">
        <v>1</v>
      </c>
      <c r="S226" s="12">
        <f t="shared" si="20"/>
        <v>4</v>
      </c>
      <c r="T226" s="12">
        <f>Раздел2!D227</f>
        <v>1</v>
      </c>
    </row>
    <row r="227" spans="2:20" ht="15.75" customHeight="1" x14ac:dyDescent="0.15">
      <c r="B227" s="210" t="s">
        <v>490</v>
      </c>
      <c r="C227" s="211" t="s">
        <v>707</v>
      </c>
      <c r="D227" s="252"/>
      <c r="E227" s="251"/>
      <c r="F227" s="251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12">
        <f t="shared" si="20"/>
        <v>0</v>
      </c>
      <c r="T227" s="12">
        <f>Раздел2!D228</f>
        <v>0</v>
      </c>
    </row>
    <row r="228" spans="2:20" ht="15.75" customHeight="1" x14ac:dyDescent="0.15">
      <c r="B228" s="210" t="s">
        <v>491</v>
      </c>
      <c r="C228" s="211" t="s">
        <v>708</v>
      </c>
      <c r="D228" s="252"/>
      <c r="E228" s="251"/>
      <c r="F228" s="251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12">
        <f t="shared" si="20"/>
        <v>0</v>
      </c>
      <c r="T228" s="12">
        <f>Раздел2!D229</f>
        <v>0</v>
      </c>
    </row>
    <row r="229" spans="2:20" ht="15.75" customHeight="1" x14ac:dyDescent="0.15">
      <c r="B229" s="210" t="s">
        <v>71</v>
      </c>
      <c r="C229" s="211" t="s">
        <v>709</v>
      </c>
      <c r="D229" s="252"/>
      <c r="E229" s="251"/>
      <c r="F229" s="251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12">
        <f t="shared" si="20"/>
        <v>0</v>
      </c>
      <c r="T229" s="12">
        <f>Раздел2!D230</f>
        <v>0</v>
      </c>
    </row>
    <row r="230" spans="2:20" ht="15.75" customHeight="1" x14ac:dyDescent="0.15">
      <c r="B230" s="210" t="s">
        <v>385</v>
      </c>
      <c r="C230" s="211" t="s">
        <v>710</v>
      </c>
      <c r="D230" s="224">
        <f>SUM(D231:D236)</f>
        <v>0</v>
      </c>
      <c r="E230" s="224">
        <f t="shared" ref="E230:R230" si="24">SUM(E231:E236)</f>
        <v>0</v>
      </c>
      <c r="F230" s="224">
        <f t="shared" si="24"/>
        <v>0</v>
      </c>
      <c r="G230" s="224">
        <f t="shared" si="24"/>
        <v>0</v>
      </c>
      <c r="H230" s="224">
        <f t="shared" si="24"/>
        <v>0</v>
      </c>
      <c r="I230" s="224">
        <f t="shared" si="24"/>
        <v>0</v>
      </c>
      <c r="J230" s="224">
        <f t="shared" si="24"/>
        <v>0</v>
      </c>
      <c r="K230" s="224">
        <f t="shared" si="24"/>
        <v>0</v>
      </c>
      <c r="L230" s="224">
        <f t="shared" si="24"/>
        <v>0</v>
      </c>
      <c r="M230" s="224">
        <f t="shared" si="24"/>
        <v>0</v>
      </c>
      <c r="N230" s="224">
        <f t="shared" si="24"/>
        <v>0</v>
      </c>
      <c r="O230" s="224">
        <f t="shared" si="24"/>
        <v>0</v>
      </c>
      <c r="P230" s="224">
        <f t="shared" si="24"/>
        <v>0</v>
      </c>
      <c r="Q230" s="224">
        <f t="shared" si="24"/>
        <v>0</v>
      </c>
      <c r="R230" s="224">
        <f t="shared" si="24"/>
        <v>0</v>
      </c>
      <c r="S230" s="12">
        <f t="shared" si="20"/>
        <v>0</v>
      </c>
      <c r="T230" s="12">
        <f>Раздел2!D231</f>
        <v>0</v>
      </c>
    </row>
    <row r="231" spans="2:20" ht="15.75" customHeight="1" x14ac:dyDescent="0.15">
      <c r="B231" s="213" t="s">
        <v>417</v>
      </c>
      <c r="C231" s="211" t="s">
        <v>711</v>
      </c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12">
        <f t="shared" si="20"/>
        <v>0</v>
      </c>
      <c r="T231" s="12">
        <f>Раздел2!D232</f>
        <v>0</v>
      </c>
    </row>
    <row r="232" spans="2:20" ht="17.25" customHeight="1" x14ac:dyDescent="0.15">
      <c r="B232" s="235" t="s">
        <v>819</v>
      </c>
      <c r="C232" s="211" t="s">
        <v>712</v>
      </c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12">
        <f t="shared" si="20"/>
        <v>0</v>
      </c>
      <c r="T232" s="12">
        <f>Раздел2!D233</f>
        <v>0</v>
      </c>
    </row>
    <row r="233" spans="2:20" ht="15.75" customHeight="1" x14ac:dyDescent="0.15">
      <c r="B233" s="213" t="s">
        <v>305</v>
      </c>
      <c r="C233" s="211" t="s">
        <v>713</v>
      </c>
      <c r="D233" s="252"/>
      <c r="E233" s="252"/>
      <c r="F233" s="251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12">
        <f t="shared" si="20"/>
        <v>0</v>
      </c>
      <c r="T233" s="12">
        <f>Раздел2!D234</f>
        <v>0</v>
      </c>
    </row>
    <row r="234" spans="2:20" ht="15.75" customHeight="1" x14ac:dyDescent="0.15">
      <c r="B234" s="213" t="s">
        <v>307</v>
      </c>
      <c r="C234" s="211" t="s">
        <v>714</v>
      </c>
      <c r="D234" s="252"/>
      <c r="E234" s="252"/>
      <c r="F234" s="251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12">
        <f t="shared" si="20"/>
        <v>0</v>
      </c>
      <c r="T234" s="12">
        <f>Раздел2!D235</f>
        <v>0</v>
      </c>
    </row>
    <row r="235" spans="2:20" ht="15.75" customHeight="1" x14ac:dyDescent="0.15">
      <c r="B235" s="213" t="s">
        <v>306</v>
      </c>
      <c r="C235" s="211" t="s">
        <v>715</v>
      </c>
      <c r="D235" s="252"/>
      <c r="E235" s="252"/>
      <c r="F235" s="251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12">
        <f t="shared" si="20"/>
        <v>0</v>
      </c>
      <c r="T235" s="12">
        <f>Раздел2!D236</f>
        <v>0</v>
      </c>
    </row>
    <row r="236" spans="2:20" ht="15.75" customHeight="1" x14ac:dyDescent="0.15">
      <c r="B236" s="213" t="s">
        <v>308</v>
      </c>
      <c r="C236" s="211" t="s">
        <v>716</v>
      </c>
      <c r="D236" s="252"/>
      <c r="E236" s="252"/>
      <c r="F236" s="251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12">
        <f t="shared" si="20"/>
        <v>0</v>
      </c>
      <c r="T236" s="12">
        <f>Раздел2!D237</f>
        <v>0</v>
      </c>
    </row>
    <row r="237" spans="2:20" ht="15.75" customHeight="1" x14ac:dyDescent="0.15">
      <c r="B237" s="210" t="s">
        <v>757</v>
      </c>
      <c r="C237" s="211" t="s">
        <v>717</v>
      </c>
      <c r="D237" s="252"/>
      <c r="E237" s="252"/>
      <c r="F237" s="251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12">
        <f t="shared" si="20"/>
        <v>0</v>
      </c>
      <c r="T237" s="12">
        <f>Раздел2!D238</f>
        <v>0</v>
      </c>
    </row>
    <row r="238" spans="2:20" ht="12.75" x14ac:dyDescent="0.15">
      <c r="B238" s="210" t="s">
        <v>386</v>
      </c>
      <c r="C238" s="211" t="s">
        <v>718</v>
      </c>
      <c r="D238" s="224">
        <f>SUM(D239:D242)</f>
        <v>0</v>
      </c>
      <c r="E238" s="224">
        <f t="shared" ref="E238:R238" si="25">SUM(E239:E242)</f>
        <v>0</v>
      </c>
      <c r="F238" s="224">
        <f t="shared" si="25"/>
        <v>0</v>
      </c>
      <c r="G238" s="224">
        <f t="shared" si="25"/>
        <v>0</v>
      </c>
      <c r="H238" s="224">
        <f t="shared" si="25"/>
        <v>0</v>
      </c>
      <c r="I238" s="224">
        <f t="shared" si="25"/>
        <v>0</v>
      </c>
      <c r="J238" s="224">
        <f t="shared" si="25"/>
        <v>0</v>
      </c>
      <c r="K238" s="224">
        <f t="shared" si="25"/>
        <v>0</v>
      </c>
      <c r="L238" s="224">
        <f t="shared" si="25"/>
        <v>0</v>
      </c>
      <c r="M238" s="224">
        <f t="shared" si="25"/>
        <v>0</v>
      </c>
      <c r="N238" s="224">
        <f t="shared" si="25"/>
        <v>0</v>
      </c>
      <c r="O238" s="224">
        <f t="shared" si="25"/>
        <v>0</v>
      </c>
      <c r="P238" s="224">
        <f t="shared" si="25"/>
        <v>0</v>
      </c>
      <c r="Q238" s="224">
        <f t="shared" si="25"/>
        <v>0</v>
      </c>
      <c r="R238" s="224">
        <f t="shared" si="25"/>
        <v>0</v>
      </c>
      <c r="S238" s="12">
        <f t="shared" si="20"/>
        <v>0</v>
      </c>
      <c r="T238" s="12">
        <f>Раздел2!D239</f>
        <v>1</v>
      </c>
    </row>
    <row r="239" spans="2:20" ht="15.75" customHeight="1" x14ac:dyDescent="0.15">
      <c r="B239" s="213" t="s">
        <v>418</v>
      </c>
      <c r="C239" s="211" t="s">
        <v>719</v>
      </c>
      <c r="D239" s="252"/>
      <c r="E239" s="252"/>
      <c r="F239" s="251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12">
        <f t="shared" si="20"/>
        <v>0</v>
      </c>
      <c r="T239" s="12">
        <f>Раздел2!D240</f>
        <v>0</v>
      </c>
    </row>
    <row r="240" spans="2:20" ht="15.75" customHeight="1" x14ac:dyDescent="0.15">
      <c r="B240" s="213" t="s">
        <v>287</v>
      </c>
      <c r="C240" s="211" t="s">
        <v>720</v>
      </c>
      <c r="D240" s="252"/>
      <c r="E240" s="251"/>
      <c r="F240" s="251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12">
        <f t="shared" si="20"/>
        <v>0</v>
      </c>
      <c r="T240" s="12">
        <f>Раздел2!D241</f>
        <v>0</v>
      </c>
    </row>
    <row r="241" spans="2:20" ht="12.75" x14ac:dyDescent="0.15">
      <c r="B241" s="213" t="s">
        <v>133</v>
      </c>
      <c r="C241" s="211" t="s">
        <v>721</v>
      </c>
      <c r="D241" s="219"/>
      <c r="E241" s="218"/>
      <c r="F241" s="218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12">
        <f t="shared" si="20"/>
        <v>0</v>
      </c>
      <c r="T241" s="12">
        <f>Раздел2!D242</f>
        <v>1</v>
      </c>
    </row>
    <row r="242" spans="2:20" ht="15.75" customHeight="1" x14ac:dyDescent="0.15">
      <c r="B242" s="213" t="s">
        <v>131</v>
      </c>
      <c r="C242" s="211" t="s">
        <v>722</v>
      </c>
      <c r="D242" s="252"/>
      <c r="E242" s="251"/>
      <c r="F242" s="251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12">
        <f t="shared" si="20"/>
        <v>0</v>
      </c>
      <c r="T242" s="12">
        <f>Раздел2!D243</f>
        <v>0</v>
      </c>
    </row>
    <row r="243" spans="2:20" ht="15.75" customHeight="1" x14ac:dyDescent="0.15">
      <c r="B243" s="234" t="s">
        <v>820</v>
      </c>
      <c r="C243" s="211" t="s">
        <v>723</v>
      </c>
      <c r="D243" s="252"/>
      <c r="E243" s="251"/>
      <c r="F243" s="251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12">
        <f t="shared" si="20"/>
        <v>0</v>
      </c>
      <c r="T243" s="12">
        <f>Раздел2!D244</f>
        <v>0</v>
      </c>
    </row>
    <row r="244" spans="2:20" ht="15.75" customHeight="1" x14ac:dyDescent="0.15">
      <c r="B244" s="234" t="s">
        <v>821</v>
      </c>
      <c r="C244" s="211" t="s">
        <v>724</v>
      </c>
      <c r="D244" s="252"/>
      <c r="E244" s="251"/>
      <c r="F244" s="251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12">
        <f t="shared" si="20"/>
        <v>0</v>
      </c>
      <c r="T244" s="12">
        <f>Раздел2!D245</f>
        <v>0</v>
      </c>
    </row>
    <row r="245" spans="2:20" ht="15.75" customHeight="1" x14ac:dyDescent="0.15">
      <c r="B245" s="210" t="s">
        <v>277</v>
      </c>
      <c r="C245" s="211" t="s">
        <v>725</v>
      </c>
      <c r="D245" s="252"/>
      <c r="E245" s="252"/>
      <c r="F245" s="251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12">
        <f t="shared" si="20"/>
        <v>0</v>
      </c>
      <c r="T245" s="12">
        <f>Раздел2!D246</f>
        <v>0</v>
      </c>
    </row>
    <row r="246" spans="2:20" ht="15.75" customHeight="1" x14ac:dyDescent="0.15">
      <c r="B246" s="210" t="s">
        <v>387</v>
      </c>
      <c r="C246" s="211" t="s">
        <v>726</v>
      </c>
      <c r="D246" s="224">
        <f>SUM(D247:D248)</f>
        <v>5</v>
      </c>
      <c r="E246" s="224">
        <f t="shared" ref="E246:R246" si="26">SUM(E247:E248)</f>
        <v>4</v>
      </c>
      <c r="F246" s="224">
        <f t="shared" si="26"/>
        <v>4</v>
      </c>
      <c r="G246" s="224">
        <f t="shared" si="26"/>
        <v>0</v>
      </c>
      <c r="H246" s="224">
        <f t="shared" si="26"/>
        <v>4</v>
      </c>
      <c r="I246" s="224">
        <f t="shared" si="26"/>
        <v>0</v>
      </c>
      <c r="J246" s="224">
        <f t="shared" si="26"/>
        <v>0</v>
      </c>
      <c r="K246" s="224">
        <f t="shared" si="26"/>
        <v>0</v>
      </c>
      <c r="L246" s="224">
        <f t="shared" si="26"/>
        <v>0</v>
      </c>
      <c r="M246" s="224">
        <f t="shared" si="26"/>
        <v>1</v>
      </c>
      <c r="N246" s="224">
        <f t="shared" si="26"/>
        <v>2</v>
      </c>
      <c r="O246" s="224">
        <f t="shared" si="26"/>
        <v>1</v>
      </c>
      <c r="P246" s="224">
        <f t="shared" si="26"/>
        <v>0</v>
      </c>
      <c r="Q246" s="224">
        <f t="shared" si="26"/>
        <v>0</v>
      </c>
      <c r="R246" s="224">
        <f t="shared" si="26"/>
        <v>0</v>
      </c>
      <c r="S246" s="12">
        <f t="shared" si="20"/>
        <v>5</v>
      </c>
      <c r="T246" s="12">
        <f>Раздел2!D247</f>
        <v>1</v>
      </c>
    </row>
    <row r="247" spans="2:20" ht="15.75" customHeight="1" x14ac:dyDescent="0.15">
      <c r="B247" s="213" t="s">
        <v>419</v>
      </c>
      <c r="C247" s="211" t="s">
        <v>727</v>
      </c>
      <c r="D247" s="219">
        <v>5</v>
      </c>
      <c r="E247" s="218">
        <v>4</v>
      </c>
      <c r="F247" s="218">
        <v>4</v>
      </c>
      <c r="G247" s="219"/>
      <c r="H247" s="219">
        <v>4</v>
      </c>
      <c r="I247" s="219"/>
      <c r="J247" s="219"/>
      <c r="K247" s="219"/>
      <c r="L247" s="219"/>
      <c r="M247" s="219">
        <v>1</v>
      </c>
      <c r="N247" s="219">
        <v>2</v>
      </c>
      <c r="O247" s="219">
        <v>1</v>
      </c>
      <c r="P247" s="219"/>
      <c r="Q247" s="219"/>
      <c r="R247" s="219"/>
      <c r="S247" s="12">
        <f t="shared" si="20"/>
        <v>5</v>
      </c>
      <c r="T247" s="12">
        <f>Раздел2!D248</f>
        <v>1</v>
      </c>
    </row>
    <row r="248" spans="2:20" ht="15.75" customHeight="1" x14ac:dyDescent="0.15">
      <c r="B248" s="213" t="s">
        <v>288</v>
      </c>
      <c r="C248" s="211" t="s">
        <v>728</v>
      </c>
      <c r="D248" s="252"/>
      <c r="E248" s="251"/>
      <c r="F248" s="251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12">
        <f t="shared" si="20"/>
        <v>0</v>
      </c>
      <c r="T248" s="12">
        <f>Раздел2!D249</f>
        <v>0</v>
      </c>
    </row>
    <row r="249" spans="2:20" ht="15.75" customHeight="1" x14ac:dyDescent="0.15">
      <c r="B249" s="210" t="s">
        <v>741</v>
      </c>
      <c r="C249" s="211" t="s">
        <v>729</v>
      </c>
      <c r="D249" s="224">
        <f>SUM(D250:D252)</f>
        <v>0</v>
      </c>
      <c r="E249" s="224">
        <f t="shared" ref="E249:R249" si="27">SUM(E250:E252)</f>
        <v>0</v>
      </c>
      <c r="F249" s="224">
        <f t="shared" si="27"/>
        <v>0</v>
      </c>
      <c r="G249" s="224">
        <f t="shared" si="27"/>
        <v>0</v>
      </c>
      <c r="H249" s="224">
        <f t="shared" si="27"/>
        <v>0</v>
      </c>
      <c r="I249" s="224">
        <f t="shared" si="27"/>
        <v>0</v>
      </c>
      <c r="J249" s="224">
        <f t="shared" si="27"/>
        <v>0</v>
      </c>
      <c r="K249" s="224">
        <f t="shared" si="27"/>
        <v>0</v>
      </c>
      <c r="L249" s="224">
        <f t="shared" si="27"/>
        <v>0</v>
      </c>
      <c r="M249" s="224">
        <f t="shared" si="27"/>
        <v>0</v>
      </c>
      <c r="N249" s="224">
        <f t="shared" si="27"/>
        <v>0</v>
      </c>
      <c r="O249" s="224">
        <f t="shared" si="27"/>
        <v>0</v>
      </c>
      <c r="P249" s="224">
        <f t="shared" si="27"/>
        <v>0</v>
      </c>
      <c r="Q249" s="224">
        <f t="shared" si="27"/>
        <v>0</v>
      </c>
      <c r="R249" s="224">
        <f t="shared" si="27"/>
        <v>0</v>
      </c>
      <c r="S249" s="12">
        <f t="shared" si="20"/>
        <v>0</v>
      </c>
      <c r="T249" s="12">
        <f>Раздел2!D250</f>
        <v>0</v>
      </c>
    </row>
    <row r="250" spans="2:20" ht="15.75" customHeight="1" x14ac:dyDescent="0.15">
      <c r="B250" s="213" t="s">
        <v>740</v>
      </c>
      <c r="C250" s="211" t="s">
        <v>730</v>
      </c>
      <c r="D250" s="252"/>
      <c r="E250" s="251"/>
      <c r="F250" s="251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12">
        <f t="shared" si="20"/>
        <v>0</v>
      </c>
      <c r="T250" s="12">
        <f>Раздел2!D251</f>
        <v>0</v>
      </c>
    </row>
    <row r="251" spans="2:20" ht="15.75" customHeight="1" x14ac:dyDescent="0.15">
      <c r="B251" s="213" t="s">
        <v>289</v>
      </c>
      <c r="C251" s="211" t="s">
        <v>731</v>
      </c>
      <c r="D251" s="252"/>
      <c r="E251" s="251"/>
      <c r="F251" s="251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12">
        <f t="shared" si="20"/>
        <v>0</v>
      </c>
      <c r="T251" s="12">
        <f>Раздел2!D252</f>
        <v>0</v>
      </c>
    </row>
    <row r="252" spans="2:20" ht="15.75" customHeight="1" x14ac:dyDescent="0.15">
      <c r="B252" s="213" t="s">
        <v>492</v>
      </c>
      <c r="C252" s="211" t="s">
        <v>732</v>
      </c>
      <c r="D252" s="252"/>
      <c r="E252" s="251"/>
      <c r="F252" s="251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12">
        <f t="shared" si="20"/>
        <v>0</v>
      </c>
      <c r="T252" s="12">
        <f>Раздел2!D253</f>
        <v>0</v>
      </c>
    </row>
    <row r="253" spans="2:20" ht="15.75" customHeight="1" x14ac:dyDescent="0.15">
      <c r="B253" s="210" t="s">
        <v>72</v>
      </c>
      <c r="C253" s="211" t="s">
        <v>733</v>
      </c>
      <c r="D253" s="252"/>
      <c r="E253" s="251"/>
      <c r="F253" s="251"/>
      <c r="G253" s="252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2"/>
      <c r="S253" s="12">
        <f t="shared" si="20"/>
        <v>0</v>
      </c>
      <c r="T253" s="12">
        <f>Раздел2!D254</f>
        <v>0</v>
      </c>
    </row>
    <row r="254" spans="2:20" ht="12.75" x14ac:dyDescent="0.15">
      <c r="B254" s="210" t="s">
        <v>73</v>
      </c>
      <c r="C254" s="211" t="s">
        <v>822</v>
      </c>
      <c r="D254" s="219">
        <v>3</v>
      </c>
      <c r="E254" s="218">
        <v>3</v>
      </c>
      <c r="F254" s="218">
        <v>2</v>
      </c>
      <c r="G254" s="219">
        <v>1</v>
      </c>
      <c r="H254" s="219">
        <v>2</v>
      </c>
      <c r="I254" s="219">
        <v>1</v>
      </c>
      <c r="J254" s="219"/>
      <c r="K254" s="219"/>
      <c r="L254" s="219"/>
      <c r="M254" s="219">
        <v>2</v>
      </c>
      <c r="N254" s="219">
        <v>1</v>
      </c>
      <c r="O254" s="219"/>
      <c r="P254" s="219"/>
      <c r="Q254" s="219"/>
      <c r="R254" s="219">
        <v>1</v>
      </c>
      <c r="S254" s="12">
        <f t="shared" si="20"/>
        <v>3</v>
      </c>
      <c r="T254" s="12">
        <f>Раздел2!D255</f>
        <v>1</v>
      </c>
    </row>
    <row r="255" spans="2:20" ht="12.75" x14ac:dyDescent="0.15">
      <c r="B255" s="210" t="s">
        <v>493</v>
      </c>
      <c r="C255" s="211" t="s">
        <v>823</v>
      </c>
      <c r="D255" s="252"/>
      <c r="E255" s="251"/>
      <c r="F255" s="251"/>
      <c r="G255" s="252"/>
      <c r="H255" s="252"/>
      <c r="I255" s="252"/>
      <c r="J255" s="252"/>
      <c r="K255" s="252"/>
      <c r="L255" s="252"/>
      <c r="M255" s="252"/>
      <c r="N255" s="252"/>
      <c r="O255" s="252"/>
      <c r="P255" s="252"/>
      <c r="Q255" s="252"/>
      <c r="R255" s="252"/>
      <c r="S255" s="12">
        <f t="shared" si="20"/>
        <v>0</v>
      </c>
      <c r="T255" s="12">
        <f>Раздел2!D256</f>
        <v>0</v>
      </c>
    </row>
    <row r="256" spans="2:20" ht="12.75" x14ac:dyDescent="0.15">
      <c r="B256" s="210" t="s">
        <v>278</v>
      </c>
      <c r="C256" s="211" t="s">
        <v>824</v>
      </c>
      <c r="D256" s="252"/>
      <c r="E256" s="251"/>
      <c r="F256" s="251"/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12">
        <f t="shared" si="20"/>
        <v>0</v>
      </c>
      <c r="T256" s="12">
        <f>Раздел2!D257</f>
        <v>0</v>
      </c>
    </row>
    <row r="257" spans="2:20" ht="12.75" x14ac:dyDescent="0.15">
      <c r="B257" s="210" t="s">
        <v>74</v>
      </c>
      <c r="C257" s="211" t="s">
        <v>825</v>
      </c>
      <c r="D257" s="252"/>
      <c r="E257" s="251"/>
      <c r="F257" s="251"/>
      <c r="G257" s="252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12">
        <f t="shared" si="20"/>
        <v>0</v>
      </c>
      <c r="T257" s="12">
        <f>Раздел2!D258</f>
        <v>0</v>
      </c>
    </row>
    <row r="258" spans="2:20" ht="12.75" x14ac:dyDescent="0.15">
      <c r="B258" s="210" t="s">
        <v>75</v>
      </c>
      <c r="C258" s="211" t="s">
        <v>826</v>
      </c>
      <c r="D258" s="252"/>
      <c r="E258" s="251"/>
      <c r="F258" s="251"/>
      <c r="G258" s="252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52"/>
      <c r="S258" s="12">
        <f t="shared" si="20"/>
        <v>0</v>
      </c>
      <c r="T258" s="12">
        <f>Раздел2!D259</f>
        <v>0</v>
      </c>
    </row>
    <row r="259" spans="2:20" ht="12.75" x14ac:dyDescent="0.15">
      <c r="B259" s="210" t="s">
        <v>755</v>
      </c>
      <c r="C259" s="211" t="s">
        <v>827</v>
      </c>
      <c r="D259" s="252"/>
      <c r="E259" s="251"/>
      <c r="F259" s="251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2"/>
      <c r="S259" s="12">
        <f t="shared" si="20"/>
        <v>0</v>
      </c>
      <c r="T259" s="12">
        <f>Раздел2!D260</f>
        <v>0</v>
      </c>
    </row>
    <row r="260" spans="2:20" ht="12.75" x14ac:dyDescent="0.15">
      <c r="B260" s="210" t="s">
        <v>268</v>
      </c>
      <c r="C260" s="211" t="s">
        <v>828</v>
      </c>
      <c r="D260" s="252"/>
      <c r="E260" s="251"/>
      <c r="F260" s="251"/>
      <c r="G260" s="252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2"/>
      <c r="S260" s="12">
        <f t="shared" si="20"/>
        <v>0</v>
      </c>
      <c r="T260" s="12">
        <f>Раздел2!D261</f>
        <v>0</v>
      </c>
    </row>
    <row r="261" spans="2:20" ht="12.75" x14ac:dyDescent="0.15">
      <c r="B261" s="210" t="s">
        <v>269</v>
      </c>
      <c r="C261" s="211" t="s">
        <v>829</v>
      </c>
      <c r="D261" s="252"/>
      <c r="E261" s="251"/>
      <c r="F261" s="251"/>
      <c r="G261" s="252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2"/>
      <c r="S261" s="12">
        <f t="shared" si="20"/>
        <v>0</v>
      </c>
      <c r="T261" s="12">
        <f>Раздел2!D262</f>
        <v>0</v>
      </c>
    </row>
    <row r="262" spans="2:20" ht="12.75" x14ac:dyDescent="0.15">
      <c r="B262" s="215" t="s">
        <v>116</v>
      </c>
      <c r="C262" s="211" t="s">
        <v>830</v>
      </c>
      <c r="D262" s="76">
        <f>SUM(D8:D19,D22:D25,D28:D32,D37:D40,D43:D48,D53:D55,D59:D68,D73:D82,D86:D92,D95:D99,D107:D121,D124:D129,D132,D137:D138,D144:D147,D152:D184,D190:D196,D201:D203,D207:D214,D217:D221,D226:D230,D237:D238,D243:D246,D249,D253:D261)</f>
        <v>25</v>
      </c>
      <c r="E262" s="76">
        <f t="shared" ref="E262:R262" si="28">SUM(E8:E19,E22:E25,E28:E32,E37:E40,E43:E48,E53:E55,E59:E68,E73:E82,E86:E92,E95:E99,E107:E121,E124:E129,E132,E137:E138,E144:E147,E152:E184,E190:E196,E201:E203,E207:E214,E217:E221,E226:E230,E237:E238,E243:E246,E249,E253:E261)</f>
        <v>24</v>
      </c>
      <c r="F262" s="76">
        <f t="shared" si="28"/>
        <v>23</v>
      </c>
      <c r="G262" s="76">
        <f t="shared" si="28"/>
        <v>1</v>
      </c>
      <c r="H262" s="76">
        <f t="shared" si="28"/>
        <v>17</v>
      </c>
      <c r="I262" s="76">
        <f t="shared" si="28"/>
        <v>1</v>
      </c>
      <c r="J262" s="76">
        <f t="shared" si="28"/>
        <v>0</v>
      </c>
      <c r="K262" s="76">
        <f t="shared" si="28"/>
        <v>0</v>
      </c>
      <c r="L262" s="76">
        <f t="shared" si="28"/>
        <v>0</v>
      </c>
      <c r="M262" s="76">
        <f t="shared" si="28"/>
        <v>9</v>
      </c>
      <c r="N262" s="76">
        <f t="shared" si="28"/>
        <v>10</v>
      </c>
      <c r="O262" s="76">
        <f t="shared" si="28"/>
        <v>5</v>
      </c>
      <c r="P262" s="76">
        <f t="shared" si="28"/>
        <v>0</v>
      </c>
      <c r="Q262" s="76">
        <f t="shared" si="28"/>
        <v>0</v>
      </c>
      <c r="R262" s="76">
        <f t="shared" si="28"/>
        <v>2</v>
      </c>
      <c r="S262" s="12">
        <f t="shared" si="20"/>
        <v>25</v>
      </c>
      <c r="T262" s="12">
        <f>Раздел2!D263</f>
        <v>11</v>
      </c>
    </row>
  </sheetData>
  <sheetProtection password="EBEE" sheet="1" objects="1" scenarios="1" selectLockedCells="1"/>
  <mergeCells count="24">
    <mergeCell ref="A1:A123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  <mergeCell ref="O5:O6"/>
    <mergeCell ref="P5:P6"/>
    <mergeCell ref="M4:P4"/>
    <mergeCell ref="J5:J6"/>
    <mergeCell ref="K5:K6"/>
    <mergeCell ref="L5:L6"/>
    <mergeCell ref="M5:M6"/>
    <mergeCell ref="N5:N6"/>
  </mergeCells>
  <conditionalFormatting sqref="E8:E18 M8:P18 M20:P24 E20:E24 E26:E31 M26:P31 M33:P39 E33:E39 E41:E47 M41:P47 M49:P54 E49:E54 E56:E67 M56:P67 M69:P81 E69:E81 E83:E91 M83:P91 M93:P98 E93:E98 E100:E120 M100:P120 M122:P128 E122:E128 E130:E131 M130:P131 M133:P137 E133:E137 E139:E146 M139:P146 M148:P183 E148:E183 E185:E195 M185:P195 M197:P202 E197:E202 E204:E213 M204:P213 M215:P220 E215:E220 E222:E229 M222:P229 M231:P237 E231:E237 E239:E245 M239:P245 M247:P248 E247:E248 E250:E261 M250:P261">
    <cfRule type="expression" dxfId="44" priority="1">
      <formula>IF(SUM($M8:$P8)&lt;$E8,1,0)=1</formula>
    </cfRule>
  </conditionalFormatting>
  <conditionalFormatting sqref="D8:E18 D20:E24 D19:R19 D26:E31 D25:R25 D33:E39 D32:R32 D41:E47 D40:R40 D49:E54 D48:R48 D56:E67 D55:R55 D69:E81 D68:R68 D83:E91 D82:R82 D93:E98 D92:R92 D100:E120 D99:R99 D122:E128 D121:R121 D130:E131 D129:R129 D133:E137 D132:R132 D139:E146 D138:R138 D148:E183 D147:R147 D185:E195 D184:R184 D197:E202 D196:R196 D204:E213 D203:R203 D215:E220 D214:R214 D222:E229 D221:R221 D231:E237 D230:R230 D239:E245 D238:R238 D247:E248 D246:R246 D250:E261 D249:R249 D262:R262">
    <cfRule type="expression" dxfId="43" priority="9">
      <formula>IF($E8&gt;$S8,1,0)=1</formula>
    </cfRule>
  </conditionalFormatting>
  <conditionalFormatting sqref="Q8:Q18 E8:E18 E20:E24 Q20:Q24 Q26:Q31 E26:E31 E33:E39 Q33:Q39 Q41:Q47 E41:E47 E49:E54 Q49:Q54 Q56:Q67 E56:E67 E69:E81 Q69:Q81 Q83:Q91 E83:E91 E93:E98 Q93:Q98 Q100:Q120 E100:E120 E122:E128 Q122:Q128 Q130:Q131 E130:E131 E133:E137 Q133:Q137 Q139:Q146 E139:E146 E148:E183 Q148:Q183 Q185:Q195 E185:E195 E197:E202 Q197:Q202 Q204:Q213 E204:E213 E215:E220 Q215:Q220 Q222:Q229 E222:E229 E231:E237 Q231:Q237 Q239:Q245 E239:E245 E247:E248 Q247:Q248 Q250:Q261 E250:E261">
    <cfRule type="expression" dxfId="42" priority="3">
      <formula>IF($Q8&gt;$E8,1,0)=1</formula>
    </cfRule>
  </conditionalFormatting>
  <conditionalFormatting sqref="E8:P18 E20:P24 E26:P31 E33:P39 E41:P47 E49:P54 E56:P67 E69:P81 E83:P91 E93:P98 E100:P120 E122:P128 E130:P131 E133:P137 E139:P146 E148:P183 E185:P195 E197:P202 E204:P213 E215:P220 E222:P229 E231:P237 E239:P245 E247:P248 E250:P261">
    <cfRule type="expression" dxfId="41" priority="4">
      <formula>IF(SUM($M8:$P8)&gt;$E8,1,0)=1</formula>
    </cfRule>
  </conditionalFormatting>
  <conditionalFormatting sqref="J8:L18 E8:E18 E20:E24 J20:L24 J26:L31 E26:E31 E33:E39 J33:L39 J41:L47 E41:E47 E49:E54 J49:L54 J56:L67 E56:E67 E69:E81 J69:L81 J83:L91 E83:E91 E93:E98 J93:L98 J100:L120 E100:E120 E122:E128 J122:L128 J130:L131 E130:E131 E133:E137 J133:L137 J139:L146 E139:E146 E148:E183 J148:L183 J185:L195 E185:E195 E197:E202 J197:L202 J204:L213 E204:E213 E215:E220 J215:L220 J222:L229 E222:E229 E231:E237 J231:L237 J239:L245 E239:E245 E247:E248 J247:L248 J250:L261 E250:E261">
    <cfRule type="expression" dxfId="40" priority="5">
      <formula>IF(SUM($J8:$L8)&gt;$E8,1,0)=1</formula>
    </cfRule>
  </conditionalFormatting>
  <conditionalFormatting sqref="I8:I18 G8:G18 G20:G24 I20:I24 I26:I31 G26:G31 G33:G39 I33:I39 I41:I47 G41:G47 G49:G54 I49:I54 I56:I67 G56:G67 G69:G81 I69:I81 I83:I91 G83:G91 G93:G98 I93:I98 I100:I120 G100:G120 G122:G128 I122:I128 I130:I131 G130:G131 G133:G137 I133:I137 I139:I146 G139:G146 G148:G183 I148:I183 I185:I195 G185:G195 G197:G202 I197:I202 I204:I213 G204:G213 G215:G220 I215:I220 I222:I229 G222:G229 G231:G237 I231:I237 I239:I245 G239:G245 G247:G248 I247:I248 I250:I261 G250:G261">
    <cfRule type="expression" dxfId="39" priority="6">
      <formula>IF($I8&gt;$G8,1,0)=1</formula>
    </cfRule>
  </conditionalFormatting>
  <conditionalFormatting sqref="H8:H18 F8:F18 F20:F24 H20:H24 H26:H31 F26:F31 F33:F39 H33:H39 H41:H47 F41:F47 F49:F54 H49:H54 H56:H67 F56:F67 F69:F81 H69:H81 H83:H91 F83:F91 F93:F98 H93:H98 H100:H120 F100:F120 F122:F128 H122:H128 H130:H131 F130:F131 F133:F137 H133:H137 H139:H146 F139:F146 F148:F183 H148:H183 H185:H195 F185:F195 F197:F202 H197:H202 H204:H213 F204:F213 F215:F220 H215:H220 H222:H229 F222:F229 F231:F237 H231:H237 H239:H245 F239:F245 F247:F248 H247:H248 H250:H261 F250:F261">
    <cfRule type="expression" dxfId="38" priority="7">
      <formula>IF($H8&gt;$F8,1,0)=1</formula>
    </cfRule>
  </conditionalFormatting>
  <conditionalFormatting sqref="E8:G18 E20:G24 E26:G31 E33:G39 E41:G47 E49:G54 E56:G67 E69:G81 E83:G91 E93:G98 E100:G120 E122:G128 E130:G131 E133:G137 E139:G146 E148:G183 E185:G195 E197:G202 E204:G213 E215:G220 E222:G229 E231:G237 E239:G245 E247:G248 E250:G261">
    <cfRule type="expression" dxfId="37" priority="8">
      <formula>IF(SUM($F8:$G8)&gt;$E8,1,0)=1</formula>
    </cfRule>
  </conditionalFormatting>
  <conditionalFormatting sqref="D8:D262 R8:R18 R20:R24 E19:R19 R26:R31 E25:R25 R33:R39 E32:R32 R41:R47 E40:R40 R49:R54 E48:R48 R56:R67 E55:R55 R69:R81 E68:R68 R83:R91 E82:R82 R93:R98 E92:R92 R100:R120 E99:R99 R122:R128 E121:R121 R130:R131 E129:R129 R133:R137 E132:R132 R139:R146 E138:R138 R148:R183 E147:R147 R185:R195 E184:R184 R197:R202 E196:R196 R204:R213 E203:R203 R215:R220 E214:R214 R222:R229 E221:R221 R231:R237 E230:R230 R239:R245 E238:R238 R247:R248 E246:R246 R250:R261 E249:R249 E262:R262">
    <cfRule type="expression" dxfId="36" priority="2">
      <formula>IF($R8&gt;$D8,1,0)=1</formula>
    </cfRule>
  </conditionalFormatting>
  <dataValidations count="1">
    <dataValidation type="whole" operator="lessThan" allowBlank="1" showInputMessage="1" showErrorMessage="1" sqref="D8:R18 D20:R24 D26:R31 D33:R39 D41:R47 D49:R54 D56:R67 D69:R81 D83:R91 D93:R98 D100:R120 D122:R128 D130:R131 D133:R137 D139:R146 D148:R183 D185:R195 D197:R202 D204:R213 D215:R220 D222:R229 D231:R237 D239:R245 D247:R248 D250:R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Q29"/>
  <sheetViews>
    <sheetView showGridLines="0" showZeros="0" topLeftCell="B2" zoomScaleNormal="100" zoomScaleSheetLayoutView="100" workbookViewId="0">
      <pane ySplit="7" topLeftCell="A12" activePane="bottomLeft" state="frozen"/>
      <selection activeCell="F3" sqref="F3:T3"/>
      <selection pane="bottomLeft" activeCell="J9" sqref="J9"/>
    </sheetView>
  </sheetViews>
  <sheetFormatPr defaultColWidth="9.140625" defaultRowHeight="10.5" x14ac:dyDescent="0.15"/>
  <cols>
    <col min="1" max="1" width="7.28515625" style="11" hidden="1" customWidth="1"/>
    <col min="2" max="2" width="39.7109375" style="11" customWidth="1"/>
    <col min="3" max="3" width="6" style="104" customWidth="1"/>
    <col min="4" max="10" width="10.7109375" style="11" customWidth="1"/>
    <col min="11" max="11" width="9.42578125" style="11" customWidth="1"/>
    <col min="12" max="13" width="10.7109375" style="11" customWidth="1"/>
    <col min="14" max="14" width="16" style="11" customWidth="1"/>
    <col min="15" max="15" width="6.28515625" style="11" hidden="1" customWidth="1"/>
    <col min="16" max="16" width="8.42578125" style="11" hidden="1" customWidth="1"/>
    <col min="17" max="17" width="9.140625" style="11" hidden="1" customWidth="1"/>
    <col min="18" max="16384" width="9.140625" style="11"/>
  </cols>
  <sheetData>
    <row r="1" spans="1:17" s="13" customFormat="1" ht="5.25" hidden="1" x14ac:dyDescent="0.15">
      <c r="A1" s="429"/>
      <c r="B1" s="429"/>
      <c r="C1" s="429"/>
      <c r="D1" s="429"/>
      <c r="E1" s="429"/>
      <c r="F1" s="429"/>
      <c r="G1" s="429"/>
      <c r="H1" s="429"/>
      <c r="I1" s="429"/>
    </row>
    <row r="2" spans="1:17" ht="12.75" x14ac:dyDescent="0.2">
      <c r="A2" s="315"/>
      <c r="B2" s="316" t="s">
        <v>785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7" s="14" customFormat="1" ht="10.5" customHeight="1" x14ac:dyDescent="0.15">
      <c r="A3" s="315"/>
      <c r="B3" s="16"/>
      <c r="C3" s="17"/>
      <c r="D3" s="16"/>
      <c r="E3" s="16"/>
      <c r="F3" s="29"/>
      <c r="G3" s="29"/>
      <c r="H3" s="29"/>
      <c r="I3" s="29"/>
      <c r="J3" s="16"/>
      <c r="K3" s="16"/>
      <c r="L3" s="318" t="s">
        <v>167</v>
      </c>
      <c r="M3" s="318"/>
      <c r="N3" s="318"/>
      <c r="O3" s="316"/>
    </row>
    <row r="4" spans="1:17" s="14" customFormat="1" ht="15" customHeight="1" x14ac:dyDescent="0.15">
      <c r="A4" s="315"/>
      <c r="B4" s="392" t="s">
        <v>89</v>
      </c>
      <c r="C4" s="380" t="s">
        <v>94</v>
      </c>
      <c r="D4" s="371" t="s">
        <v>177</v>
      </c>
      <c r="E4" s="372"/>
      <c r="F4" s="428" t="s">
        <v>178</v>
      </c>
      <c r="G4" s="428"/>
      <c r="H4" s="428"/>
      <c r="I4" s="428"/>
      <c r="J4" s="428"/>
      <c r="K4" s="428"/>
      <c r="L4" s="428"/>
      <c r="M4" s="428"/>
      <c r="N4" s="428"/>
      <c r="O4" s="316"/>
    </row>
    <row r="5" spans="1:17" s="14" customFormat="1" ht="15" customHeight="1" x14ac:dyDescent="0.15">
      <c r="A5" s="315"/>
      <c r="B5" s="392"/>
      <c r="C5" s="381"/>
      <c r="D5" s="375"/>
      <c r="E5" s="376"/>
      <c r="F5" s="428" t="s">
        <v>81</v>
      </c>
      <c r="G5" s="428"/>
      <c r="H5" s="428"/>
      <c r="I5" s="428"/>
      <c r="J5" s="428" t="s">
        <v>82</v>
      </c>
      <c r="K5" s="428"/>
      <c r="L5" s="428"/>
      <c r="M5" s="428" t="s">
        <v>90</v>
      </c>
      <c r="N5" s="428"/>
      <c r="O5" s="316"/>
    </row>
    <row r="6" spans="1:17" s="14" customFormat="1" ht="32.25" customHeight="1" x14ac:dyDescent="0.15">
      <c r="A6" s="315"/>
      <c r="B6" s="392"/>
      <c r="C6" s="381"/>
      <c r="D6" s="366" t="s">
        <v>96</v>
      </c>
      <c r="E6" s="366" t="s">
        <v>389</v>
      </c>
      <c r="F6" s="428" t="s">
        <v>83</v>
      </c>
      <c r="G6" s="428" t="s">
        <v>84</v>
      </c>
      <c r="H6" s="433" t="s">
        <v>162</v>
      </c>
      <c r="I6" s="428"/>
      <c r="J6" s="392" t="s">
        <v>85</v>
      </c>
      <c r="K6" s="428" t="s">
        <v>86</v>
      </c>
      <c r="L6" s="428" t="s">
        <v>87</v>
      </c>
      <c r="M6" s="431" t="s">
        <v>179</v>
      </c>
      <c r="N6" s="431" t="s">
        <v>743</v>
      </c>
      <c r="O6" s="316"/>
    </row>
    <row r="7" spans="1:17" s="13" customFormat="1" ht="33.75" customHeight="1" x14ac:dyDescent="0.15">
      <c r="A7" s="315"/>
      <c r="B7" s="430"/>
      <c r="C7" s="381"/>
      <c r="D7" s="368"/>
      <c r="E7" s="368"/>
      <c r="F7" s="428"/>
      <c r="G7" s="428"/>
      <c r="H7" s="108" t="s">
        <v>83</v>
      </c>
      <c r="I7" s="105" t="s">
        <v>84</v>
      </c>
      <c r="J7" s="392"/>
      <c r="K7" s="428"/>
      <c r="L7" s="428"/>
      <c r="M7" s="432"/>
      <c r="N7" s="432"/>
      <c r="O7" s="316"/>
    </row>
    <row r="8" spans="1:17" s="104" customFormat="1" ht="15.75" customHeight="1" x14ac:dyDescent="0.25">
      <c r="A8" s="315"/>
      <c r="B8" s="105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  <c r="N8" s="108">
        <v>13</v>
      </c>
      <c r="O8" s="316"/>
    </row>
    <row r="9" spans="1:17" ht="15.75" customHeight="1" x14ac:dyDescent="0.15">
      <c r="A9" s="315"/>
      <c r="B9" s="20" t="s">
        <v>168</v>
      </c>
      <c r="C9" s="62" t="s">
        <v>352</v>
      </c>
      <c r="D9" s="188">
        <v>1</v>
      </c>
      <c r="E9" s="188">
        <v>1</v>
      </c>
      <c r="F9" s="188">
        <v>1</v>
      </c>
      <c r="G9" s="188"/>
      <c r="H9" s="188">
        <v>1</v>
      </c>
      <c r="I9" s="188"/>
      <c r="J9" s="188"/>
      <c r="K9" s="188"/>
      <c r="L9" s="188"/>
      <c r="M9" s="188"/>
      <c r="N9" s="188"/>
      <c r="O9" s="316"/>
      <c r="Q9" s="72" t="e">
        <f>#REF!</f>
        <v>#REF!</v>
      </c>
    </row>
    <row r="10" spans="1:17" ht="15.75" customHeight="1" x14ac:dyDescent="0.15">
      <c r="A10" s="315"/>
      <c r="B10" s="20" t="s">
        <v>388</v>
      </c>
      <c r="C10" s="62" t="s">
        <v>358</v>
      </c>
      <c r="D10" s="136">
        <f>SUM(D11:D14)</f>
        <v>7</v>
      </c>
      <c r="E10" s="136">
        <f t="shared" ref="E10:N10" si="0">SUM(E11:E14)</f>
        <v>7</v>
      </c>
      <c r="F10" s="136">
        <f t="shared" si="0"/>
        <v>7</v>
      </c>
      <c r="G10" s="136">
        <f t="shared" si="0"/>
        <v>0</v>
      </c>
      <c r="H10" s="136">
        <f t="shared" si="0"/>
        <v>0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0</v>
      </c>
      <c r="O10" s="316"/>
    </row>
    <row r="11" spans="1:17" ht="21.75" customHeight="1" x14ac:dyDescent="0.15">
      <c r="A11" s="315"/>
      <c r="B11" s="20" t="s">
        <v>180</v>
      </c>
      <c r="C11" s="62" t="s">
        <v>359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316"/>
    </row>
    <row r="12" spans="1:17" ht="15.75" customHeight="1" x14ac:dyDescent="0.15">
      <c r="A12" s="315"/>
      <c r="B12" s="20" t="s">
        <v>181</v>
      </c>
      <c r="C12" s="62" t="s">
        <v>360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316"/>
    </row>
    <row r="13" spans="1:17" ht="15.75" customHeight="1" x14ac:dyDescent="0.15">
      <c r="A13" s="315"/>
      <c r="B13" s="20" t="s">
        <v>182</v>
      </c>
      <c r="C13" s="62" t="s">
        <v>353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316"/>
    </row>
    <row r="14" spans="1:17" ht="15.75" customHeight="1" x14ac:dyDescent="0.15">
      <c r="A14" s="315"/>
      <c r="B14" s="20" t="s">
        <v>183</v>
      </c>
      <c r="C14" s="62" t="s">
        <v>354</v>
      </c>
      <c r="D14" s="188">
        <v>7</v>
      </c>
      <c r="E14" s="188">
        <v>7</v>
      </c>
      <c r="F14" s="188">
        <v>7</v>
      </c>
      <c r="G14" s="188"/>
      <c r="H14" s="188"/>
      <c r="I14" s="188"/>
      <c r="J14" s="188"/>
      <c r="K14" s="188"/>
      <c r="L14" s="188"/>
      <c r="M14" s="188"/>
      <c r="N14" s="188"/>
      <c r="O14" s="316"/>
    </row>
    <row r="15" spans="1:17" ht="15.75" customHeight="1" x14ac:dyDescent="0.15">
      <c r="A15" s="315"/>
      <c r="B15" s="20" t="s">
        <v>92</v>
      </c>
      <c r="C15" s="62" t="s">
        <v>355</v>
      </c>
      <c r="D15" s="188">
        <v>7</v>
      </c>
      <c r="E15" s="188">
        <v>7</v>
      </c>
      <c r="F15" s="188">
        <v>6</v>
      </c>
      <c r="G15" s="188">
        <v>1</v>
      </c>
      <c r="H15" s="188">
        <v>6</v>
      </c>
      <c r="I15" s="188">
        <v>1</v>
      </c>
      <c r="J15" s="188"/>
      <c r="K15" s="188"/>
      <c r="L15" s="188"/>
      <c r="M15" s="188"/>
      <c r="N15" s="188"/>
      <c r="O15" s="316"/>
    </row>
    <row r="16" spans="1:17" ht="15.75" customHeight="1" x14ac:dyDescent="0.15">
      <c r="A16" s="315"/>
      <c r="B16" s="20" t="s">
        <v>169</v>
      </c>
      <c r="C16" s="62" t="s">
        <v>356</v>
      </c>
      <c r="D16" s="189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316"/>
      <c r="P16" s="72">
        <f>Раздел2!S226</f>
        <v>0</v>
      </c>
    </row>
    <row r="17" spans="1:15" ht="15.75" customHeight="1" x14ac:dyDescent="0.15">
      <c r="A17" s="315"/>
      <c r="B17" s="20" t="s">
        <v>170</v>
      </c>
      <c r="C17" s="62" t="s">
        <v>357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316"/>
    </row>
    <row r="18" spans="1:15" ht="24.75" customHeight="1" x14ac:dyDescent="0.15">
      <c r="A18" s="315"/>
      <c r="B18" s="20" t="s">
        <v>171</v>
      </c>
      <c r="C18" s="108">
        <v>10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316"/>
    </row>
    <row r="19" spans="1:15" ht="15.75" customHeight="1" x14ac:dyDescent="0.15">
      <c r="A19" s="315"/>
      <c r="B19" s="20" t="s">
        <v>172</v>
      </c>
      <c r="C19" s="108">
        <v>11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316"/>
    </row>
    <row r="20" spans="1:15" ht="15.75" customHeight="1" x14ac:dyDescent="0.15">
      <c r="A20" s="315"/>
      <c r="B20" s="20" t="s">
        <v>173</v>
      </c>
      <c r="C20" s="108">
        <v>12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316"/>
    </row>
    <row r="21" spans="1:15" ht="15.75" customHeight="1" x14ac:dyDescent="0.15">
      <c r="A21" s="315"/>
      <c r="B21" s="20" t="s">
        <v>174</v>
      </c>
      <c r="C21" s="108">
        <v>13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316"/>
    </row>
    <row r="22" spans="1:15" ht="15.75" customHeight="1" x14ac:dyDescent="0.15">
      <c r="A22" s="315"/>
      <c r="B22" s="20" t="s">
        <v>175</v>
      </c>
      <c r="C22" s="108">
        <v>14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316"/>
    </row>
    <row r="23" spans="1:15" ht="15.75" customHeight="1" x14ac:dyDescent="0.15">
      <c r="A23" s="315"/>
      <c r="B23" s="20" t="s">
        <v>215</v>
      </c>
      <c r="C23" s="108">
        <v>15</v>
      </c>
      <c r="D23" s="136">
        <f>SUM(D24:D26)</f>
        <v>0</v>
      </c>
      <c r="E23" s="136">
        <f t="shared" ref="E23:N23" si="1">SUM(E24:E26)</f>
        <v>0</v>
      </c>
      <c r="F23" s="136">
        <f t="shared" si="1"/>
        <v>0</v>
      </c>
      <c r="G23" s="136">
        <f t="shared" si="1"/>
        <v>0</v>
      </c>
      <c r="H23" s="136">
        <f t="shared" si="1"/>
        <v>0</v>
      </c>
      <c r="I23" s="136">
        <f t="shared" si="1"/>
        <v>0</v>
      </c>
      <c r="J23" s="136">
        <f t="shared" si="1"/>
        <v>0</v>
      </c>
      <c r="K23" s="136">
        <f t="shared" si="1"/>
        <v>0</v>
      </c>
      <c r="L23" s="136">
        <f t="shared" si="1"/>
        <v>0</v>
      </c>
      <c r="M23" s="136">
        <f>SUM(M24:M26)</f>
        <v>0</v>
      </c>
      <c r="N23" s="136">
        <f t="shared" si="1"/>
        <v>0</v>
      </c>
      <c r="O23" s="316"/>
    </row>
    <row r="24" spans="1:15" ht="22.5" customHeight="1" x14ac:dyDescent="0.15">
      <c r="A24" s="315"/>
      <c r="B24" s="20" t="s">
        <v>425</v>
      </c>
      <c r="C24" s="108">
        <v>16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316"/>
    </row>
    <row r="25" spans="1:15" ht="15.75" customHeight="1" x14ac:dyDescent="0.15">
      <c r="A25" s="315"/>
      <c r="B25" s="20" t="s">
        <v>184</v>
      </c>
      <c r="C25" s="108">
        <v>17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316"/>
    </row>
    <row r="26" spans="1:15" ht="15.75" customHeight="1" x14ac:dyDescent="0.15">
      <c r="A26" s="315"/>
      <c r="B26" s="20" t="s">
        <v>185</v>
      </c>
      <c r="C26" s="108">
        <v>18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316"/>
    </row>
    <row r="27" spans="1:15" ht="15.75" customHeight="1" x14ac:dyDescent="0.15">
      <c r="A27" s="315"/>
      <c r="B27" s="20" t="s">
        <v>176</v>
      </c>
      <c r="C27" s="108">
        <v>19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316"/>
    </row>
    <row r="28" spans="1:15" ht="15.75" customHeight="1" x14ac:dyDescent="0.15">
      <c r="A28" s="315"/>
      <c r="B28" s="20" t="s">
        <v>93</v>
      </c>
      <c r="C28" s="108">
        <v>20</v>
      </c>
      <c r="D28" s="188">
        <v>88</v>
      </c>
      <c r="E28" s="188">
        <v>86</v>
      </c>
      <c r="F28" s="188">
        <v>13</v>
      </c>
      <c r="G28" s="188">
        <v>15</v>
      </c>
      <c r="H28" s="188">
        <v>3</v>
      </c>
      <c r="I28" s="188">
        <v>1</v>
      </c>
      <c r="J28" s="188"/>
      <c r="K28" s="188"/>
      <c r="L28" s="188"/>
      <c r="M28" s="188"/>
      <c r="N28" s="188"/>
      <c r="O28" s="316"/>
    </row>
    <row r="29" spans="1:15" ht="15.75" customHeight="1" x14ac:dyDescent="0.15">
      <c r="A29" s="315"/>
      <c r="B29" s="30" t="s">
        <v>116</v>
      </c>
      <c r="C29" s="108">
        <v>21</v>
      </c>
      <c r="D29" s="136">
        <f>SUM(D9,D10,D15:D23,D27:D28)</f>
        <v>103</v>
      </c>
      <c r="E29" s="136">
        <f t="shared" ref="E29:N29" si="2">SUM(E9,E10,E15:E23,E27:E28)</f>
        <v>101</v>
      </c>
      <c r="F29" s="136">
        <f t="shared" si="2"/>
        <v>27</v>
      </c>
      <c r="G29" s="136">
        <f t="shared" si="2"/>
        <v>16</v>
      </c>
      <c r="H29" s="136">
        <f t="shared" si="2"/>
        <v>10</v>
      </c>
      <c r="I29" s="136">
        <f t="shared" si="2"/>
        <v>2</v>
      </c>
      <c r="J29" s="136">
        <f t="shared" si="2"/>
        <v>0</v>
      </c>
      <c r="K29" s="136">
        <f t="shared" si="2"/>
        <v>0</v>
      </c>
      <c r="L29" s="136">
        <f t="shared" si="2"/>
        <v>0</v>
      </c>
      <c r="M29" s="136">
        <f>SUM(M9,M10,M15:M23,M27:M28)</f>
        <v>0</v>
      </c>
      <c r="N29" s="136">
        <f t="shared" si="2"/>
        <v>0</v>
      </c>
      <c r="O29" s="316"/>
    </row>
  </sheetData>
  <sheetProtection password="EBEE" sheet="1" objects="1" scenarios="1" selectLockedCell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conditionalFormatting sqref="E9:G9 E11:G29">
    <cfRule type="expression" dxfId="35" priority="8">
      <formula>IF(SUM($F9:$G9)&gt;$E9,1,0)=1</formula>
    </cfRule>
  </conditionalFormatting>
  <conditionalFormatting sqref="F9 H9 H11:H29 F11:F29">
    <cfRule type="expression" dxfId="34" priority="6">
      <formula>IF($H9&gt;$F9,1,0)=1</formula>
    </cfRule>
  </conditionalFormatting>
  <conditionalFormatting sqref="I9 G9 G11:G29 I11:I29">
    <cfRule type="expression" dxfId="33" priority="5">
      <formula>IF($I9&gt;$G9,1,0)=1</formula>
    </cfRule>
  </conditionalFormatting>
  <conditionalFormatting sqref="E9 J9:L9 J11:L29 E11:E29">
    <cfRule type="expression" dxfId="32" priority="4">
      <formula>IF(SUM($J9:$L9)&gt;$E9,1,0)=1</formula>
    </cfRule>
  </conditionalFormatting>
  <conditionalFormatting sqref="E9 M9 M11:M29 E11:E29">
    <cfRule type="expression" dxfId="31" priority="3">
      <formula>IF($M9&gt;$E9,1,0)=1</formula>
    </cfRule>
  </conditionalFormatting>
  <conditionalFormatting sqref="E9 N9 N11:N29 E11:E29">
    <cfRule type="expression" dxfId="30" priority="2">
      <formula>IF($N9&gt;$E9,1,0)=1</formula>
    </cfRule>
  </conditionalFormatting>
  <conditionalFormatting sqref="D9:E29">
    <cfRule type="expression" dxfId="29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10:N10 D23:N23 D29:N29 D24:N28 D11:N22 D9:N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C2" zoomScaleNormal="100" workbookViewId="0">
      <pane ySplit="6" topLeftCell="A32" activePane="bottomLeft" state="frozen"/>
      <selection activeCell="B2" sqref="B2"/>
      <selection pane="bottomLeft" activeCell="P32" sqref="P32"/>
    </sheetView>
  </sheetViews>
  <sheetFormatPr defaultColWidth="9.140625" defaultRowHeight="11.25" x14ac:dyDescent="0.2"/>
  <cols>
    <col min="1" max="1" width="4.5703125" style="9" hidden="1" customWidth="1"/>
    <col min="2" max="2" width="39.7109375" style="9" customWidth="1"/>
    <col min="3" max="3" width="6" style="15" customWidth="1"/>
    <col min="4" max="7" width="11.7109375" style="9" customWidth="1"/>
    <col min="8" max="8" width="12.42578125" style="9" customWidth="1"/>
    <col min="9" max="12" width="11.7109375" style="9" customWidth="1"/>
    <col min="13" max="13" width="12.42578125" style="9" customWidth="1"/>
    <col min="14" max="14" width="11.7109375" style="9" customWidth="1"/>
    <col min="15" max="15" width="14.28515625" style="9" customWidth="1"/>
    <col min="16" max="16" width="17" style="45" customWidth="1"/>
    <col min="17" max="17" width="8" style="9" customWidth="1"/>
    <col min="18" max="18" width="9.140625" style="9" customWidth="1"/>
    <col min="19" max="16384" width="9.140625" style="9"/>
  </cols>
  <sheetData>
    <row r="1" spans="1:16" s="8" customFormat="1" ht="4.5" hidden="1" x14ac:dyDescent="0.15">
      <c r="A1" s="436"/>
      <c r="B1" s="436"/>
      <c r="C1" s="436"/>
      <c r="D1" s="436"/>
      <c r="E1" s="436"/>
      <c r="F1" s="436"/>
      <c r="G1" s="436"/>
      <c r="H1" s="436"/>
      <c r="I1" s="436"/>
      <c r="P1" s="42"/>
    </row>
    <row r="2" spans="1:16" ht="12.75" x14ac:dyDescent="0.2">
      <c r="A2" s="438"/>
      <c r="B2" s="316" t="s">
        <v>784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43"/>
    </row>
    <row r="3" spans="1:16" s="10" customFormat="1" ht="10.5" customHeight="1" x14ac:dyDescent="0.15">
      <c r="A3" s="438"/>
      <c r="B3" s="16"/>
      <c r="C3" s="17"/>
      <c r="D3" s="16"/>
      <c r="E3" s="16"/>
      <c r="F3" s="29"/>
      <c r="G3" s="29"/>
      <c r="H3" s="29"/>
      <c r="I3" s="29"/>
      <c r="J3" s="16"/>
      <c r="K3" s="16"/>
      <c r="L3" s="318" t="s">
        <v>112</v>
      </c>
      <c r="M3" s="318"/>
      <c r="N3" s="318"/>
      <c r="O3" s="318"/>
      <c r="P3" s="318"/>
    </row>
    <row r="4" spans="1:16" s="10" customFormat="1" ht="15" customHeight="1" x14ac:dyDescent="0.15">
      <c r="A4" s="438"/>
      <c r="B4" s="392" t="s">
        <v>186</v>
      </c>
      <c r="C4" s="366" t="s">
        <v>118</v>
      </c>
      <c r="D4" s="366" t="s">
        <v>344</v>
      </c>
      <c r="E4" s="409" t="s">
        <v>187</v>
      </c>
      <c r="F4" s="410"/>
      <c r="G4" s="410"/>
      <c r="H4" s="410"/>
      <c r="I4" s="411"/>
      <c r="J4" s="409" t="s">
        <v>191</v>
      </c>
      <c r="K4" s="410"/>
      <c r="L4" s="410"/>
      <c r="M4" s="410"/>
      <c r="N4" s="411"/>
      <c r="O4" s="431" t="s">
        <v>342</v>
      </c>
      <c r="P4" s="434" t="s">
        <v>348</v>
      </c>
    </row>
    <row r="5" spans="1:16" s="10" customFormat="1" ht="15" customHeight="1" x14ac:dyDescent="0.15">
      <c r="A5" s="438"/>
      <c r="B5" s="392"/>
      <c r="C5" s="367"/>
      <c r="D5" s="367"/>
      <c r="E5" s="431" t="s">
        <v>10</v>
      </c>
      <c r="F5" s="409" t="s">
        <v>188</v>
      </c>
      <c r="G5" s="410"/>
      <c r="H5" s="410"/>
      <c r="I5" s="411"/>
      <c r="J5" s="431" t="s">
        <v>10</v>
      </c>
      <c r="K5" s="409" t="s">
        <v>188</v>
      </c>
      <c r="L5" s="410"/>
      <c r="M5" s="410"/>
      <c r="N5" s="411"/>
      <c r="O5" s="437"/>
      <c r="P5" s="435"/>
    </row>
    <row r="6" spans="1:16" s="8" customFormat="1" ht="34.5" customHeight="1" x14ac:dyDescent="0.15">
      <c r="A6" s="438"/>
      <c r="B6" s="430"/>
      <c r="C6" s="367"/>
      <c r="D6" s="368"/>
      <c r="E6" s="432"/>
      <c r="F6" s="105" t="s">
        <v>189</v>
      </c>
      <c r="G6" s="105" t="s">
        <v>390</v>
      </c>
      <c r="H6" s="135" t="s">
        <v>746</v>
      </c>
      <c r="I6" s="105" t="s">
        <v>190</v>
      </c>
      <c r="J6" s="432"/>
      <c r="K6" s="105" t="s">
        <v>189</v>
      </c>
      <c r="L6" s="105" t="s">
        <v>390</v>
      </c>
      <c r="M6" s="135" t="s">
        <v>746</v>
      </c>
      <c r="N6" s="105" t="s">
        <v>190</v>
      </c>
      <c r="O6" s="432"/>
      <c r="P6" s="435"/>
    </row>
    <row r="7" spans="1:16" s="15" customFormat="1" ht="11.25" customHeight="1" x14ac:dyDescent="0.25">
      <c r="A7" s="438"/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44">
        <v>15</v>
      </c>
    </row>
    <row r="8" spans="1:16" ht="15" customHeight="1" x14ac:dyDescent="0.2">
      <c r="A8" s="438"/>
      <c r="B8" s="20" t="s">
        <v>192</v>
      </c>
      <c r="C8" s="62" t="s">
        <v>352</v>
      </c>
      <c r="D8" s="73">
        <f>E8+J8+O8</f>
        <v>0</v>
      </c>
      <c r="E8" s="73">
        <f>SUM(F8:I8)</f>
        <v>0</v>
      </c>
      <c r="F8" s="190"/>
      <c r="G8" s="190"/>
      <c r="H8" s="190"/>
      <c r="I8" s="190"/>
      <c r="J8" s="73">
        <f>SUM(K8:N8)</f>
        <v>0</v>
      </c>
      <c r="K8" s="190"/>
      <c r="L8" s="190"/>
      <c r="M8" s="190"/>
      <c r="N8" s="190"/>
      <c r="O8" s="191"/>
      <c r="P8" s="190"/>
    </row>
    <row r="9" spans="1:16" ht="15" customHeight="1" x14ac:dyDescent="0.2">
      <c r="A9" s="438"/>
      <c r="B9" s="31" t="s">
        <v>193</v>
      </c>
      <c r="C9" s="62" t="s">
        <v>358</v>
      </c>
      <c r="D9" s="73">
        <f t="shared" ref="D9:D42" si="0">E9+J9+O9</f>
        <v>0</v>
      </c>
      <c r="E9" s="73">
        <f t="shared" ref="E9:E42" si="1">SUM(F9:I9)</f>
        <v>0</v>
      </c>
      <c r="F9" s="190"/>
      <c r="G9" s="190"/>
      <c r="H9" s="190"/>
      <c r="I9" s="190"/>
      <c r="J9" s="73">
        <f t="shared" ref="J9:J42" si="2">SUM(K9:N9)</f>
        <v>0</v>
      </c>
      <c r="K9" s="190"/>
      <c r="L9" s="190"/>
      <c r="M9" s="190"/>
      <c r="N9" s="190"/>
      <c r="O9" s="191"/>
      <c r="P9" s="190"/>
    </row>
    <row r="10" spans="1:16" ht="15" customHeight="1" x14ac:dyDescent="0.2">
      <c r="A10" s="438"/>
      <c r="B10" s="20" t="s">
        <v>339</v>
      </c>
      <c r="C10" s="62" t="s">
        <v>359</v>
      </c>
      <c r="D10" s="73">
        <f t="shared" si="0"/>
        <v>0</v>
      </c>
      <c r="E10" s="73">
        <f t="shared" si="1"/>
        <v>0</v>
      </c>
      <c r="F10" s="73">
        <f>F11+F12</f>
        <v>0</v>
      </c>
      <c r="G10" s="73">
        <f t="shared" ref="G10:P10" si="3">G11+G12</f>
        <v>0</v>
      </c>
      <c r="H10" s="73">
        <f t="shared" si="3"/>
        <v>0</v>
      </c>
      <c r="I10" s="73">
        <f t="shared" si="3"/>
        <v>0</v>
      </c>
      <c r="J10" s="73">
        <f t="shared" si="2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>O11+O12</f>
        <v>0</v>
      </c>
      <c r="P10" s="73">
        <f t="shared" si="3"/>
        <v>0</v>
      </c>
    </row>
    <row r="11" spans="1:16" ht="19.5" customHeight="1" x14ac:dyDescent="0.2">
      <c r="A11" s="438"/>
      <c r="B11" s="69" t="s">
        <v>420</v>
      </c>
      <c r="C11" s="62" t="s">
        <v>360</v>
      </c>
      <c r="D11" s="73">
        <f t="shared" si="0"/>
        <v>0</v>
      </c>
      <c r="E11" s="73">
        <f t="shared" si="1"/>
        <v>0</v>
      </c>
      <c r="F11" s="190"/>
      <c r="G11" s="190"/>
      <c r="H11" s="190"/>
      <c r="I11" s="190"/>
      <c r="J11" s="73">
        <f t="shared" si="2"/>
        <v>0</v>
      </c>
      <c r="K11" s="190"/>
      <c r="L11" s="190"/>
      <c r="M11" s="190"/>
      <c r="N11" s="190"/>
      <c r="O11" s="191"/>
      <c r="P11" s="190"/>
    </row>
    <row r="12" spans="1:16" ht="15" customHeight="1" x14ac:dyDescent="0.2">
      <c r="A12" s="438"/>
      <c r="B12" s="32" t="s">
        <v>331</v>
      </c>
      <c r="C12" s="62" t="s">
        <v>353</v>
      </c>
      <c r="D12" s="73">
        <f t="shared" si="0"/>
        <v>0</v>
      </c>
      <c r="E12" s="73">
        <f t="shared" si="1"/>
        <v>0</v>
      </c>
      <c r="F12" s="190"/>
      <c r="G12" s="190"/>
      <c r="H12" s="190"/>
      <c r="I12" s="190"/>
      <c r="J12" s="73">
        <f t="shared" si="2"/>
        <v>0</v>
      </c>
      <c r="K12" s="190"/>
      <c r="L12" s="190"/>
      <c r="M12" s="190"/>
      <c r="N12" s="190"/>
      <c r="O12" s="191"/>
      <c r="P12" s="190"/>
    </row>
    <row r="13" spans="1:16" ht="15" customHeight="1" x14ac:dyDescent="0.2">
      <c r="A13" s="438"/>
      <c r="B13" s="28" t="s">
        <v>194</v>
      </c>
      <c r="C13" s="62" t="s">
        <v>354</v>
      </c>
      <c r="D13" s="73">
        <f t="shared" si="0"/>
        <v>9</v>
      </c>
      <c r="E13" s="73">
        <f t="shared" si="1"/>
        <v>9</v>
      </c>
      <c r="F13" s="73">
        <f>SUM(F14:F17)</f>
        <v>0</v>
      </c>
      <c r="G13" s="73">
        <f t="shared" ref="G13:P13" si="4">SUM(G14:G17)</f>
        <v>0</v>
      </c>
      <c r="H13" s="73">
        <f t="shared" si="4"/>
        <v>9</v>
      </c>
      <c r="I13" s="73">
        <f t="shared" si="4"/>
        <v>0</v>
      </c>
      <c r="J13" s="73">
        <f t="shared" si="2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9</v>
      </c>
    </row>
    <row r="14" spans="1:16" ht="23.25" customHeight="1" x14ac:dyDescent="0.2">
      <c r="A14" s="438"/>
      <c r="B14" s="20" t="s">
        <v>434</v>
      </c>
      <c r="C14" s="62" t="s">
        <v>355</v>
      </c>
      <c r="D14" s="73">
        <f t="shared" si="0"/>
        <v>1</v>
      </c>
      <c r="E14" s="73">
        <f t="shared" si="1"/>
        <v>1</v>
      </c>
      <c r="F14" s="192"/>
      <c r="G14" s="192"/>
      <c r="H14" s="192">
        <v>1</v>
      </c>
      <c r="I14" s="192"/>
      <c r="J14" s="73">
        <f t="shared" si="2"/>
        <v>0</v>
      </c>
      <c r="K14" s="192"/>
      <c r="L14" s="192"/>
      <c r="M14" s="192"/>
      <c r="N14" s="192"/>
      <c r="O14" s="191"/>
      <c r="P14" s="190">
        <v>1</v>
      </c>
    </row>
    <row r="15" spans="1:16" ht="15" customHeight="1" x14ac:dyDescent="0.2">
      <c r="A15" s="438"/>
      <c r="B15" s="28" t="s">
        <v>435</v>
      </c>
      <c r="C15" s="62" t="s">
        <v>356</v>
      </c>
      <c r="D15" s="73">
        <f t="shared" si="0"/>
        <v>0</v>
      </c>
      <c r="E15" s="73">
        <f t="shared" si="1"/>
        <v>0</v>
      </c>
      <c r="F15" s="192"/>
      <c r="G15" s="192"/>
      <c r="H15" s="192"/>
      <c r="I15" s="192"/>
      <c r="J15" s="73">
        <f t="shared" si="2"/>
        <v>0</v>
      </c>
      <c r="K15" s="192"/>
      <c r="L15" s="192"/>
      <c r="M15" s="192"/>
      <c r="N15" s="192"/>
      <c r="O15" s="191"/>
      <c r="P15" s="190"/>
    </row>
    <row r="16" spans="1:16" ht="15" customHeight="1" x14ac:dyDescent="0.2">
      <c r="A16" s="438"/>
      <c r="B16" s="28" t="s">
        <v>436</v>
      </c>
      <c r="C16" s="62" t="s">
        <v>357</v>
      </c>
      <c r="D16" s="73">
        <f t="shared" si="0"/>
        <v>0</v>
      </c>
      <c r="E16" s="73">
        <f t="shared" si="1"/>
        <v>0</v>
      </c>
      <c r="F16" s="192"/>
      <c r="G16" s="192"/>
      <c r="H16" s="192"/>
      <c r="I16" s="192"/>
      <c r="J16" s="73">
        <f t="shared" si="2"/>
        <v>0</v>
      </c>
      <c r="K16" s="192"/>
      <c r="L16" s="192"/>
      <c r="M16" s="192"/>
      <c r="N16" s="192"/>
      <c r="O16" s="191"/>
      <c r="P16" s="190"/>
    </row>
    <row r="17" spans="1:16" ht="15" customHeight="1" x14ac:dyDescent="0.2">
      <c r="A17" s="438"/>
      <c r="B17" s="28" t="s">
        <v>437</v>
      </c>
      <c r="C17" s="108">
        <v>10</v>
      </c>
      <c r="D17" s="73">
        <f t="shared" si="0"/>
        <v>8</v>
      </c>
      <c r="E17" s="73">
        <f t="shared" si="1"/>
        <v>8</v>
      </c>
      <c r="F17" s="192"/>
      <c r="G17" s="192"/>
      <c r="H17" s="192">
        <v>8</v>
      </c>
      <c r="I17" s="192"/>
      <c r="J17" s="73">
        <f t="shared" si="2"/>
        <v>0</v>
      </c>
      <c r="K17" s="192"/>
      <c r="L17" s="192"/>
      <c r="M17" s="192"/>
      <c r="N17" s="192"/>
      <c r="O17" s="191"/>
      <c r="P17" s="190">
        <v>8</v>
      </c>
    </row>
    <row r="18" spans="1:16" ht="15" customHeight="1" x14ac:dyDescent="0.2">
      <c r="A18" s="438"/>
      <c r="B18" s="28" t="s">
        <v>97</v>
      </c>
      <c r="C18" s="108">
        <v>11</v>
      </c>
      <c r="D18" s="73">
        <f t="shared" si="0"/>
        <v>0</v>
      </c>
      <c r="E18" s="73">
        <f t="shared" si="1"/>
        <v>0</v>
      </c>
      <c r="F18" s="192"/>
      <c r="G18" s="192"/>
      <c r="H18" s="192"/>
      <c r="I18" s="192"/>
      <c r="J18" s="73">
        <f t="shared" si="2"/>
        <v>0</v>
      </c>
      <c r="K18" s="192"/>
      <c r="L18" s="192"/>
      <c r="M18" s="192"/>
      <c r="N18" s="192"/>
      <c r="O18" s="191"/>
      <c r="P18" s="190"/>
    </row>
    <row r="19" spans="1:16" ht="15" customHeight="1" x14ac:dyDescent="0.2">
      <c r="A19" s="438"/>
      <c r="B19" s="28" t="s">
        <v>98</v>
      </c>
      <c r="C19" s="108">
        <v>12</v>
      </c>
      <c r="D19" s="73">
        <f t="shared" si="0"/>
        <v>0</v>
      </c>
      <c r="E19" s="73">
        <f t="shared" si="1"/>
        <v>0</v>
      </c>
      <c r="F19" s="192"/>
      <c r="G19" s="192"/>
      <c r="H19" s="192"/>
      <c r="I19" s="192"/>
      <c r="J19" s="73">
        <f t="shared" si="2"/>
        <v>0</v>
      </c>
      <c r="K19" s="192"/>
      <c r="L19" s="192"/>
      <c r="M19" s="192"/>
      <c r="N19" s="192"/>
      <c r="O19" s="191"/>
      <c r="P19" s="190"/>
    </row>
    <row r="20" spans="1:16" ht="15" customHeight="1" x14ac:dyDescent="0.2">
      <c r="A20" s="438"/>
      <c r="B20" s="28" t="s">
        <v>195</v>
      </c>
      <c r="C20" s="108">
        <v>13</v>
      </c>
      <c r="D20" s="73">
        <f t="shared" si="0"/>
        <v>0</v>
      </c>
      <c r="E20" s="73">
        <f t="shared" si="1"/>
        <v>0</v>
      </c>
      <c r="F20" s="192"/>
      <c r="G20" s="192"/>
      <c r="H20" s="192"/>
      <c r="I20" s="192"/>
      <c r="J20" s="73">
        <f t="shared" si="2"/>
        <v>0</v>
      </c>
      <c r="K20" s="192"/>
      <c r="L20" s="192"/>
      <c r="M20" s="192"/>
      <c r="N20" s="192"/>
      <c r="O20" s="191"/>
      <c r="P20" s="190"/>
    </row>
    <row r="21" spans="1:16" ht="15" customHeight="1" x14ac:dyDescent="0.2">
      <c r="A21" s="438"/>
      <c r="B21" s="28" t="s">
        <v>196</v>
      </c>
      <c r="C21" s="108">
        <v>14</v>
      </c>
      <c r="D21" s="73">
        <f t="shared" si="0"/>
        <v>0</v>
      </c>
      <c r="E21" s="73">
        <f t="shared" si="1"/>
        <v>0</v>
      </c>
      <c r="F21" s="192"/>
      <c r="G21" s="192"/>
      <c r="H21" s="192"/>
      <c r="I21" s="192"/>
      <c r="J21" s="73">
        <f t="shared" si="2"/>
        <v>0</v>
      </c>
      <c r="K21" s="192"/>
      <c r="L21" s="192"/>
      <c r="M21" s="192"/>
      <c r="N21" s="192"/>
      <c r="O21" s="191"/>
      <c r="P21" s="190"/>
    </row>
    <row r="22" spans="1:16" ht="15" customHeight="1" x14ac:dyDescent="0.2">
      <c r="A22" s="438"/>
      <c r="B22" s="33" t="s">
        <v>197</v>
      </c>
      <c r="C22" s="108">
        <v>15</v>
      </c>
      <c r="D22" s="73">
        <f t="shared" si="0"/>
        <v>2</v>
      </c>
      <c r="E22" s="73">
        <f t="shared" si="1"/>
        <v>2</v>
      </c>
      <c r="F22" s="73">
        <f>SUM(F23:F26)</f>
        <v>0</v>
      </c>
      <c r="G22" s="73">
        <f t="shared" ref="G22:P22" si="5">SUM(G23:G26)</f>
        <v>0</v>
      </c>
      <c r="H22" s="73">
        <f t="shared" si="5"/>
        <v>2</v>
      </c>
      <c r="I22" s="73">
        <f t="shared" si="5"/>
        <v>0</v>
      </c>
      <c r="J22" s="73">
        <f t="shared" si="2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5"/>
        <v>0</v>
      </c>
      <c r="P22" s="73">
        <f t="shared" si="5"/>
        <v>2</v>
      </c>
    </row>
    <row r="23" spans="1:16" ht="21.75" customHeight="1" x14ac:dyDescent="0.2">
      <c r="A23" s="438"/>
      <c r="B23" s="20" t="s">
        <v>438</v>
      </c>
      <c r="C23" s="108">
        <v>16</v>
      </c>
      <c r="D23" s="73">
        <f t="shared" si="0"/>
        <v>0</v>
      </c>
      <c r="E23" s="73">
        <f t="shared" si="1"/>
        <v>0</v>
      </c>
      <c r="F23" s="192"/>
      <c r="G23" s="192"/>
      <c r="H23" s="192"/>
      <c r="I23" s="192"/>
      <c r="J23" s="73">
        <f t="shared" si="2"/>
        <v>0</v>
      </c>
      <c r="K23" s="192"/>
      <c r="L23" s="192"/>
      <c r="M23" s="192"/>
      <c r="N23" s="192"/>
      <c r="O23" s="191"/>
      <c r="P23" s="190"/>
    </row>
    <row r="24" spans="1:16" ht="15" customHeight="1" x14ac:dyDescent="0.2">
      <c r="A24" s="438"/>
      <c r="B24" s="28" t="s">
        <v>439</v>
      </c>
      <c r="C24" s="108">
        <v>17</v>
      </c>
      <c r="D24" s="73">
        <f t="shared" si="0"/>
        <v>1</v>
      </c>
      <c r="E24" s="73">
        <f t="shared" si="1"/>
        <v>1</v>
      </c>
      <c r="F24" s="192"/>
      <c r="G24" s="192"/>
      <c r="H24" s="192">
        <v>1</v>
      </c>
      <c r="I24" s="192"/>
      <c r="J24" s="73">
        <f t="shared" si="2"/>
        <v>0</v>
      </c>
      <c r="K24" s="192"/>
      <c r="L24" s="192"/>
      <c r="M24" s="192"/>
      <c r="N24" s="192"/>
      <c r="O24" s="191"/>
      <c r="P24" s="190">
        <v>1</v>
      </c>
    </row>
    <row r="25" spans="1:16" ht="15" customHeight="1" x14ac:dyDescent="0.2">
      <c r="A25" s="438"/>
      <c r="B25" s="28" t="s">
        <v>440</v>
      </c>
      <c r="C25" s="108">
        <v>18</v>
      </c>
      <c r="D25" s="73">
        <f t="shared" si="0"/>
        <v>1</v>
      </c>
      <c r="E25" s="73">
        <f t="shared" si="1"/>
        <v>1</v>
      </c>
      <c r="F25" s="192"/>
      <c r="G25" s="192"/>
      <c r="H25" s="192">
        <v>1</v>
      </c>
      <c r="I25" s="192"/>
      <c r="J25" s="73">
        <f t="shared" si="2"/>
        <v>0</v>
      </c>
      <c r="K25" s="192"/>
      <c r="L25" s="192"/>
      <c r="M25" s="192"/>
      <c r="N25" s="192"/>
      <c r="O25" s="191"/>
      <c r="P25" s="190">
        <v>1</v>
      </c>
    </row>
    <row r="26" spans="1:16" ht="15" customHeight="1" x14ac:dyDescent="0.2">
      <c r="A26" s="438"/>
      <c r="B26" s="28" t="s">
        <v>441</v>
      </c>
      <c r="C26" s="108">
        <v>19</v>
      </c>
      <c r="D26" s="73">
        <f t="shared" si="0"/>
        <v>0</v>
      </c>
      <c r="E26" s="73">
        <f t="shared" si="1"/>
        <v>0</v>
      </c>
      <c r="F26" s="192"/>
      <c r="G26" s="192"/>
      <c r="H26" s="192"/>
      <c r="I26" s="192"/>
      <c r="J26" s="73">
        <f t="shared" si="2"/>
        <v>0</v>
      </c>
      <c r="K26" s="192"/>
      <c r="L26" s="192"/>
      <c r="M26" s="192"/>
      <c r="N26" s="192"/>
      <c r="O26" s="191"/>
      <c r="P26" s="190"/>
    </row>
    <row r="27" spans="1:16" ht="15" customHeight="1" x14ac:dyDescent="0.2">
      <c r="A27" s="438"/>
      <c r="B27" s="28" t="s">
        <v>442</v>
      </c>
      <c r="C27" s="108">
        <v>20</v>
      </c>
      <c r="D27" s="73">
        <f t="shared" si="0"/>
        <v>0</v>
      </c>
      <c r="E27" s="73">
        <f t="shared" si="1"/>
        <v>0</v>
      </c>
      <c r="F27" s="192"/>
      <c r="G27" s="192"/>
      <c r="H27" s="192"/>
      <c r="I27" s="192"/>
      <c r="J27" s="73">
        <f t="shared" si="2"/>
        <v>0</v>
      </c>
      <c r="K27" s="192"/>
      <c r="L27" s="192"/>
      <c r="M27" s="192"/>
      <c r="N27" s="192"/>
      <c r="O27" s="191"/>
      <c r="P27" s="190"/>
    </row>
    <row r="28" spans="1:16" ht="15" customHeight="1" x14ac:dyDescent="0.2">
      <c r="A28" s="438"/>
      <c r="B28" s="28" t="s">
        <v>198</v>
      </c>
      <c r="C28" s="108">
        <v>21</v>
      </c>
      <c r="D28" s="73">
        <f t="shared" si="0"/>
        <v>0</v>
      </c>
      <c r="E28" s="73">
        <f t="shared" si="1"/>
        <v>0</v>
      </c>
      <c r="F28" s="192"/>
      <c r="G28" s="192"/>
      <c r="H28" s="192"/>
      <c r="I28" s="192"/>
      <c r="J28" s="73">
        <f t="shared" si="2"/>
        <v>0</v>
      </c>
      <c r="K28" s="192"/>
      <c r="L28" s="192"/>
      <c r="M28" s="192"/>
      <c r="N28" s="192"/>
      <c r="O28" s="191"/>
      <c r="P28" s="190"/>
    </row>
    <row r="29" spans="1:16" ht="15" customHeight="1" x14ac:dyDescent="0.2">
      <c r="A29" s="438"/>
      <c r="B29" s="28" t="s">
        <v>199</v>
      </c>
      <c r="C29" s="108">
        <v>22</v>
      </c>
      <c r="D29" s="73">
        <f t="shared" si="0"/>
        <v>0</v>
      </c>
      <c r="E29" s="73">
        <f t="shared" si="1"/>
        <v>0</v>
      </c>
      <c r="F29" s="192"/>
      <c r="G29" s="192"/>
      <c r="H29" s="192"/>
      <c r="I29" s="192"/>
      <c r="J29" s="73">
        <f t="shared" si="2"/>
        <v>0</v>
      </c>
      <c r="K29" s="192"/>
      <c r="L29" s="192"/>
      <c r="M29" s="192"/>
      <c r="N29" s="192"/>
      <c r="O29" s="191"/>
      <c r="P29" s="190"/>
    </row>
    <row r="30" spans="1:16" ht="23.25" customHeight="1" x14ac:dyDescent="0.2">
      <c r="A30" s="438"/>
      <c r="B30" s="20" t="s">
        <v>200</v>
      </c>
      <c r="C30" s="108">
        <v>23</v>
      </c>
      <c r="D30" s="73">
        <f t="shared" si="0"/>
        <v>1</v>
      </c>
      <c r="E30" s="73">
        <f t="shared" si="1"/>
        <v>1</v>
      </c>
      <c r="F30" s="73">
        <f>SUM(F31:F32)</f>
        <v>0</v>
      </c>
      <c r="G30" s="73">
        <f t="shared" ref="G30:P30" si="6">SUM(G31:G32)</f>
        <v>0</v>
      </c>
      <c r="H30" s="73">
        <f t="shared" si="6"/>
        <v>1</v>
      </c>
      <c r="I30" s="73">
        <f t="shared" si="6"/>
        <v>0</v>
      </c>
      <c r="J30" s="73">
        <f t="shared" si="2"/>
        <v>0</v>
      </c>
      <c r="K30" s="73">
        <f t="shared" si="6"/>
        <v>0</v>
      </c>
      <c r="L30" s="73">
        <f t="shared" si="6"/>
        <v>0</v>
      </c>
      <c r="M30" s="73">
        <f t="shared" si="6"/>
        <v>0</v>
      </c>
      <c r="N30" s="73">
        <f t="shared" si="6"/>
        <v>0</v>
      </c>
      <c r="O30" s="73">
        <f t="shared" si="6"/>
        <v>0</v>
      </c>
      <c r="P30" s="73">
        <f t="shared" si="6"/>
        <v>1</v>
      </c>
    </row>
    <row r="31" spans="1:16" ht="34.5" customHeight="1" x14ac:dyDescent="0.2">
      <c r="A31" s="438"/>
      <c r="B31" s="47" t="s">
        <v>443</v>
      </c>
      <c r="C31" s="108">
        <v>24</v>
      </c>
      <c r="D31" s="73">
        <f t="shared" si="0"/>
        <v>1</v>
      </c>
      <c r="E31" s="73">
        <f t="shared" si="1"/>
        <v>1</v>
      </c>
      <c r="F31" s="192"/>
      <c r="G31" s="192"/>
      <c r="H31" s="192">
        <v>1</v>
      </c>
      <c r="I31" s="192"/>
      <c r="J31" s="73">
        <f t="shared" si="2"/>
        <v>0</v>
      </c>
      <c r="K31" s="192"/>
      <c r="L31" s="192"/>
      <c r="M31" s="192"/>
      <c r="N31" s="192"/>
      <c r="O31" s="191"/>
      <c r="P31" s="190">
        <v>1</v>
      </c>
    </row>
    <row r="32" spans="1:16" ht="15" customHeight="1" x14ac:dyDescent="0.2">
      <c r="A32" s="438"/>
      <c r="B32" s="28" t="s">
        <v>444</v>
      </c>
      <c r="C32" s="108">
        <v>25</v>
      </c>
      <c r="D32" s="73">
        <f t="shared" si="0"/>
        <v>0</v>
      </c>
      <c r="E32" s="73">
        <f t="shared" si="1"/>
        <v>0</v>
      </c>
      <c r="F32" s="192"/>
      <c r="G32" s="192"/>
      <c r="H32" s="192"/>
      <c r="I32" s="192"/>
      <c r="J32" s="73">
        <f t="shared" si="2"/>
        <v>0</v>
      </c>
      <c r="K32" s="192"/>
      <c r="L32" s="192"/>
      <c r="M32" s="192"/>
      <c r="N32" s="192"/>
      <c r="O32" s="191"/>
      <c r="P32" s="190"/>
    </row>
    <row r="33" spans="1:16" ht="15" customHeight="1" x14ac:dyDescent="0.2">
      <c r="A33" s="438"/>
      <c r="B33" s="28" t="s">
        <v>99</v>
      </c>
      <c r="C33" s="108">
        <v>26</v>
      </c>
      <c r="D33" s="73">
        <f t="shared" si="0"/>
        <v>0</v>
      </c>
      <c r="E33" s="73">
        <f t="shared" si="1"/>
        <v>0</v>
      </c>
      <c r="F33" s="192"/>
      <c r="G33" s="192"/>
      <c r="H33" s="192"/>
      <c r="I33" s="192"/>
      <c r="J33" s="73">
        <f t="shared" si="2"/>
        <v>0</v>
      </c>
      <c r="K33" s="192"/>
      <c r="L33" s="192"/>
      <c r="M33" s="192"/>
      <c r="N33" s="192"/>
      <c r="O33" s="191"/>
      <c r="P33" s="190"/>
    </row>
    <row r="34" spans="1:16" ht="15" customHeight="1" x14ac:dyDescent="0.2">
      <c r="A34" s="438"/>
      <c r="B34" s="28" t="s">
        <v>100</v>
      </c>
      <c r="C34" s="108">
        <v>27</v>
      </c>
      <c r="D34" s="73">
        <f t="shared" si="0"/>
        <v>0</v>
      </c>
      <c r="E34" s="73">
        <f t="shared" si="1"/>
        <v>0</v>
      </c>
      <c r="F34" s="192"/>
      <c r="G34" s="192"/>
      <c r="H34" s="192"/>
      <c r="I34" s="192"/>
      <c r="J34" s="73">
        <f t="shared" si="2"/>
        <v>0</v>
      </c>
      <c r="K34" s="192"/>
      <c r="L34" s="192"/>
      <c r="M34" s="192"/>
      <c r="N34" s="192"/>
      <c r="O34" s="191"/>
      <c r="P34" s="190"/>
    </row>
    <row r="35" spans="1:16" ht="15" customHeight="1" x14ac:dyDescent="0.2">
      <c r="A35" s="438"/>
      <c r="B35" s="28" t="s">
        <v>201</v>
      </c>
      <c r="C35" s="108">
        <v>28</v>
      </c>
      <c r="D35" s="73">
        <f t="shared" si="0"/>
        <v>0</v>
      </c>
      <c r="E35" s="73">
        <f t="shared" si="1"/>
        <v>0</v>
      </c>
      <c r="F35" s="192"/>
      <c r="G35" s="192"/>
      <c r="H35" s="192"/>
      <c r="I35" s="192"/>
      <c r="J35" s="73">
        <f t="shared" si="2"/>
        <v>0</v>
      </c>
      <c r="K35" s="192"/>
      <c r="L35" s="192"/>
      <c r="M35" s="192"/>
      <c r="N35" s="192"/>
      <c r="O35" s="191"/>
      <c r="P35" s="190"/>
    </row>
    <row r="36" spans="1:16" ht="15" customHeight="1" x14ac:dyDescent="0.2">
      <c r="A36" s="438"/>
      <c r="B36" s="28" t="s">
        <v>202</v>
      </c>
      <c r="C36" s="108">
        <v>29</v>
      </c>
      <c r="D36" s="73">
        <f t="shared" si="0"/>
        <v>0</v>
      </c>
      <c r="E36" s="73">
        <f t="shared" si="1"/>
        <v>0</v>
      </c>
      <c r="F36" s="73">
        <f>SUM(F37:F40)</f>
        <v>0</v>
      </c>
      <c r="G36" s="73">
        <f t="shared" ref="G36:P36" si="7">SUM(G37:G40)</f>
        <v>0</v>
      </c>
      <c r="H36" s="73">
        <f t="shared" si="7"/>
        <v>0</v>
      </c>
      <c r="I36" s="73">
        <f t="shared" si="7"/>
        <v>0</v>
      </c>
      <c r="J36" s="73">
        <f t="shared" si="2"/>
        <v>0</v>
      </c>
      <c r="K36" s="73">
        <f t="shared" si="7"/>
        <v>0</v>
      </c>
      <c r="L36" s="73">
        <f t="shared" si="7"/>
        <v>0</v>
      </c>
      <c r="M36" s="73">
        <f t="shared" si="7"/>
        <v>0</v>
      </c>
      <c r="N36" s="73">
        <f t="shared" si="7"/>
        <v>0</v>
      </c>
      <c r="O36" s="73">
        <f t="shared" si="7"/>
        <v>0</v>
      </c>
      <c r="P36" s="73">
        <f t="shared" si="7"/>
        <v>0</v>
      </c>
    </row>
    <row r="37" spans="1:16" ht="21.75" customHeight="1" x14ac:dyDescent="0.2">
      <c r="A37" s="438"/>
      <c r="B37" s="20" t="s">
        <v>445</v>
      </c>
      <c r="C37" s="108">
        <v>30</v>
      </c>
      <c r="D37" s="73">
        <f t="shared" si="0"/>
        <v>0</v>
      </c>
      <c r="E37" s="73">
        <f t="shared" si="1"/>
        <v>0</v>
      </c>
      <c r="F37" s="192"/>
      <c r="G37" s="192"/>
      <c r="H37" s="192"/>
      <c r="I37" s="192"/>
      <c r="J37" s="73">
        <f t="shared" si="2"/>
        <v>0</v>
      </c>
      <c r="K37" s="192"/>
      <c r="L37" s="192"/>
      <c r="M37" s="192"/>
      <c r="N37" s="192"/>
      <c r="O37" s="191"/>
      <c r="P37" s="190"/>
    </row>
    <row r="38" spans="1:16" ht="15" customHeight="1" x14ac:dyDescent="0.2">
      <c r="A38" s="438"/>
      <c r="B38" s="28" t="s">
        <v>446</v>
      </c>
      <c r="C38" s="108">
        <v>31</v>
      </c>
      <c r="D38" s="73">
        <f t="shared" si="0"/>
        <v>0</v>
      </c>
      <c r="E38" s="73">
        <f t="shared" si="1"/>
        <v>0</v>
      </c>
      <c r="F38" s="192"/>
      <c r="G38" s="192"/>
      <c r="H38" s="192"/>
      <c r="I38" s="192"/>
      <c r="J38" s="73">
        <f t="shared" si="2"/>
        <v>0</v>
      </c>
      <c r="K38" s="192"/>
      <c r="L38" s="192"/>
      <c r="M38" s="192"/>
      <c r="N38" s="192"/>
      <c r="O38" s="191"/>
      <c r="P38" s="190"/>
    </row>
    <row r="39" spans="1:16" ht="15" customHeight="1" x14ac:dyDescent="0.2">
      <c r="A39" s="438"/>
      <c r="B39" s="28" t="s">
        <v>447</v>
      </c>
      <c r="C39" s="108">
        <v>32</v>
      </c>
      <c r="D39" s="73">
        <f t="shared" si="0"/>
        <v>0</v>
      </c>
      <c r="E39" s="73">
        <f t="shared" si="1"/>
        <v>0</v>
      </c>
      <c r="F39" s="192"/>
      <c r="G39" s="192"/>
      <c r="H39" s="192"/>
      <c r="I39" s="192"/>
      <c r="J39" s="73">
        <f t="shared" si="2"/>
        <v>0</v>
      </c>
      <c r="K39" s="192"/>
      <c r="L39" s="192"/>
      <c r="M39" s="192"/>
      <c r="N39" s="192"/>
      <c r="O39" s="191"/>
      <c r="P39" s="190"/>
    </row>
    <row r="40" spans="1:16" ht="15" customHeight="1" x14ac:dyDescent="0.2">
      <c r="A40" s="438"/>
      <c r="B40" s="28" t="s">
        <v>448</v>
      </c>
      <c r="C40" s="108">
        <v>33</v>
      </c>
      <c r="D40" s="73">
        <f t="shared" si="0"/>
        <v>0</v>
      </c>
      <c r="E40" s="73">
        <f t="shared" si="1"/>
        <v>0</v>
      </c>
      <c r="F40" s="192"/>
      <c r="G40" s="192"/>
      <c r="H40" s="192"/>
      <c r="I40" s="192"/>
      <c r="J40" s="73">
        <f t="shared" si="2"/>
        <v>0</v>
      </c>
      <c r="K40" s="192"/>
      <c r="L40" s="192"/>
      <c r="M40" s="192"/>
      <c r="N40" s="192"/>
      <c r="O40" s="191"/>
      <c r="P40" s="190"/>
    </row>
    <row r="41" spans="1:16" ht="15" customHeight="1" x14ac:dyDescent="0.2">
      <c r="A41" s="438"/>
      <c r="B41" s="28" t="s">
        <v>101</v>
      </c>
      <c r="C41" s="108">
        <v>34</v>
      </c>
      <c r="D41" s="73">
        <f t="shared" si="0"/>
        <v>0</v>
      </c>
      <c r="E41" s="73">
        <f t="shared" si="1"/>
        <v>0</v>
      </c>
      <c r="F41" s="192"/>
      <c r="G41" s="192"/>
      <c r="H41" s="192"/>
      <c r="I41" s="192"/>
      <c r="J41" s="73">
        <f t="shared" si="2"/>
        <v>0</v>
      </c>
      <c r="K41" s="192"/>
      <c r="L41" s="192"/>
      <c r="M41" s="192"/>
      <c r="N41" s="192"/>
      <c r="O41" s="191"/>
      <c r="P41" s="190"/>
    </row>
    <row r="42" spans="1:16" ht="15" customHeight="1" x14ac:dyDescent="0.2">
      <c r="A42" s="438"/>
      <c r="B42" s="34" t="s">
        <v>116</v>
      </c>
      <c r="C42" s="108">
        <v>35</v>
      </c>
      <c r="D42" s="73">
        <f t="shared" si="0"/>
        <v>12</v>
      </c>
      <c r="E42" s="73">
        <f t="shared" si="1"/>
        <v>12</v>
      </c>
      <c r="F42" s="73">
        <f>SUM(F8,F10,F13,F18:F22,F28:F30,F33:F36,F41)</f>
        <v>0</v>
      </c>
      <c r="G42" s="73">
        <f t="shared" ref="G42:P42" si="8">SUM(G8,G10,G13,G18:G22,G28:G30,G33:G36,G41)</f>
        <v>0</v>
      </c>
      <c r="H42" s="73">
        <f t="shared" si="8"/>
        <v>12</v>
      </c>
      <c r="I42" s="73">
        <f t="shared" si="8"/>
        <v>0</v>
      </c>
      <c r="J42" s="73">
        <f t="shared" si="2"/>
        <v>0</v>
      </c>
      <c r="K42" s="73">
        <f t="shared" si="8"/>
        <v>0</v>
      </c>
      <c r="L42" s="73">
        <f t="shared" si="8"/>
        <v>0</v>
      </c>
      <c r="M42" s="73">
        <f t="shared" si="8"/>
        <v>0</v>
      </c>
      <c r="N42" s="73">
        <f t="shared" si="8"/>
        <v>0</v>
      </c>
      <c r="O42" s="73">
        <f>SUM(O8,O10,O13,O18:O22,O28:O30,O33:O36,O41)</f>
        <v>0</v>
      </c>
      <c r="P42" s="73">
        <f t="shared" si="8"/>
        <v>12</v>
      </c>
    </row>
  </sheetData>
  <sheetProtection algorithmName="SHA-512" hashValue="gpjumIhiBWLXz4Tp+SZvktu+ol/jN0Q1YI4o+dSlL5rGwIgYswJIfPVoOcxNvNUApqRYkkCeLoiglBIYo87cyw==" saltValue="/NOZfvL18pELYxSiFwOSxA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28" priority="3">
      <formula>IF($E$9:$P$9&gt;$E$8:$P$8,1,0)=1</formula>
    </cfRule>
  </conditionalFormatting>
  <conditionalFormatting sqref="D8:D42 P8:P42">
    <cfRule type="expression" dxfId="27" priority="2">
      <formula>IF($P8&gt;$D8,1,0)=1</formula>
    </cfRule>
  </conditionalFormatting>
  <conditionalFormatting sqref="D22:P22 D27:P27">
    <cfRule type="expression" dxfId="26" priority="1">
      <formula>IF($E$27:$P$27&gt;$E$22:$P$22,1,0)=1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8:F42 G42:P42 G36:P36 G30:P30 G22:P22 G13:P13 G10:P10 G8:O9 G11:O12 G14:O21 G23:O29 G31:O35 G37:O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5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U34"/>
  <sheetViews>
    <sheetView showGridLines="0" topLeftCell="A2" zoomScale="80" zoomScaleNormal="80" workbookViewId="0">
      <pane ySplit="7" topLeftCell="A18" activePane="bottomLeft" state="frozen"/>
      <selection activeCell="B2" sqref="B2"/>
      <selection pane="bottomLeft" activeCell="D16" sqref="D16"/>
    </sheetView>
  </sheetViews>
  <sheetFormatPr defaultColWidth="9.140625" defaultRowHeight="11.25" x14ac:dyDescent="0.2"/>
  <cols>
    <col min="1" max="1" width="6.140625" style="9" hidden="1" customWidth="1"/>
    <col min="2" max="2" width="39.5703125" style="9" customWidth="1"/>
    <col min="3" max="3" width="6" style="15" customWidth="1"/>
    <col min="4" max="5" width="10.7109375" style="9" customWidth="1"/>
    <col min="6" max="6" width="10.140625" style="9" customWidth="1"/>
    <col min="7" max="7" width="13.140625" style="9" customWidth="1"/>
    <col min="8" max="8" width="10.7109375" style="9" customWidth="1"/>
    <col min="9" max="9" width="12.140625" style="9" customWidth="1"/>
    <col min="10" max="10" width="10.7109375" style="9" customWidth="1"/>
    <col min="11" max="11" width="13.28515625" style="9" customWidth="1"/>
    <col min="12" max="12" width="11.42578125" style="9" customWidth="1"/>
    <col min="13" max="13" width="10.7109375" style="9" customWidth="1"/>
    <col min="14" max="14" width="13.140625" style="9" customWidth="1"/>
    <col min="15" max="15" width="5.42578125" style="9" customWidth="1"/>
    <col min="16" max="16" width="6.85546875" style="15" hidden="1" customWidth="1"/>
    <col min="17" max="17" width="8.5703125" style="9" hidden="1" customWidth="1"/>
    <col min="18" max="18" width="6.42578125" style="9" hidden="1" customWidth="1"/>
    <col min="19" max="19" width="6.140625" style="9" hidden="1" customWidth="1"/>
    <col min="20" max="20" width="5.7109375" style="9" hidden="1" customWidth="1"/>
    <col min="21" max="21" width="7.28515625" style="9" hidden="1" customWidth="1"/>
    <col min="22" max="22" width="6.85546875" style="9" customWidth="1"/>
    <col min="23" max="23" width="6.28515625" style="9" customWidth="1"/>
    <col min="24" max="24" width="5.42578125" style="9" customWidth="1"/>
    <col min="25" max="26" width="7.140625" style="9" customWidth="1"/>
    <col min="27" max="27" width="6.85546875" style="9" customWidth="1"/>
    <col min="28" max="28" width="6.42578125" style="9" customWidth="1"/>
    <col min="29" max="29" width="6.140625" style="9" customWidth="1"/>
    <col min="30" max="30" width="5.5703125" style="9" customWidth="1"/>
    <col min="31" max="31" width="7.28515625" style="9" customWidth="1"/>
    <col min="32" max="32" width="9.140625" style="9" customWidth="1"/>
    <col min="33" max="33" width="8.5703125" style="9" customWidth="1"/>
    <col min="34" max="16384" width="9.140625" style="9"/>
  </cols>
  <sheetData>
    <row r="1" spans="1:21" s="8" customFormat="1" ht="4.5" hidden="1" x14ac:dyDescent="0.15">
      <c r="A1" s="436"/>
      <c r="B1" s="436"/>
      <c r="C1" s="436"/>
      <c r="D1" s="436"/>
      <c r="E1" s="436"/>
      <c r="F1" s="436"/>
      <c r="G1" s="436"/>
      <c r="H1" s="436"/>
      <c r="I1" s="436"/>
      <c r="P1" s="35"/>
    </row>
    <row r="2" spans="1:21" ht="12.75" x14ac:dyDescent="0.2">
      <c r="A2" s="438"/>
      <c r="B2" s="316" t="s">
        <v>783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21" s="10" customFormat="1" ht="10.5" customHeight="1" x14ac:dyDescent="0.15">
      <c r="A3" s="438"/>
      <c r="B3" s="16"/>
      <c r="C3" s="17"/>
      <c r="D3" s="16"/>
      <c r="E3" s="16"/>
      <c r="F3" s="29"/>
      <c r="G3" s="29"/>
      <c r="H3" s="29"/>
      <c r="I3" s="29"/>
      <c r="J3" s="16"/>
      <c r="K3" s="16"/>
      <c r="L3" s="439" t="s">
        <v>431</v>
      </c>
      <c r="M3" s="439"/>
      <c r="N3" s="439"/>
      <c r="O3" s="316"/>
      <c r="P3" s="36"/>
    </row>
    <row r="4" spans="1:21" s="10" customFormat="1" ht="15" customHeight="1" x14ac:dyDescent="0.15">
      <c r="A4" s="438"/>
      <c r="B4" s="392" t="s">
        <v>89</v>
      </c>
      <c r="C4" s="380" t="s">
        <v>94</v>
      </c>
      <c r="D4" s="371" t="s">
        <v>203</v>
      </c>
      <c r="E4" s="372"/>
      <c r="F4" s="409" t="s">
        <v>205</v>
      </c>
      <c r="G4" s="410"/>
      <c r="H4" s="410"/>
      <c r="I4" s="410"/>
      <c r="J4" s="410"/>
      <c r="K4" s="410"/>
      <c r="L4" s="410"/>
      <c r="M4" s="410"/>
      <c r="N4" s="411"/>
      <c r="O4" s="316"/>
      <c r="P4" s="36"/>
    </row>
    <row r="5" spans="1:21" s="10" customFormat="1" ht="15" customHeight="1" x14ac:dyDescent="0.15">
      <c r="A5" s="438"/>
      <c r="B5" s="392"/>
      <c r="C5" s="381"/>
      <c r="D5" s="375"/>
      <c r="E5" s="376"/>
      <c r="F5" s="409" t="s">
        <v>10</v>
      </c>
      <c r="G5" s="410"/>
      <c r="H5" s="411"/>
      <c r="I5" s="409" t="s">
        <v>206</v>
      </c>
      <c r="J5" s="410"/>
      <c r="K5" s="410"/>
      <c r="L5" s="410"/>
      <c r="M5" s="410"/>
      <c r="N5" s="411"/>
      <c r="O5" s="316"/>
      <c r="P5" s="36"/>
    </row>
    <row r="6" spans="1:21" s="10" customFormat="1" ht="32.25" customHeight="1" x14ac:dyDescent="0.15">
      <c r="A6" s="438"/>
      <c r="B6" s="392"/>
      <c r="C6" s="381"/>
      <c r="D6" s="366" t="s">
        <v>430</v>
      </c>
      <c r="E6" s="366" t="s">
        <v>204</v>
      </c>
      <c r="F6" s="409" t="s">
        <v>207</v>
      </c>
      <c r="G6" s="411"/>
      <c r="H6" s="431" t="s">
        <v>204</v>
      </c>
      <c r="I6" s="409" t="s">
        <v>209</v>
      </c>
      <c r="J6" s="410"/>
      <c r="K6" s="411"/>
      <c r="L6" s="409" t="s">
        <v>210</v>
      </c>
      <c r="M6" s="410"/>
      <c r="N6" s="411"/>
      <c r="O6" s="316"/>
      <c r="P6" s="36"/>
    </row>
    <row r="7" spans="1:21" s="8" customFormat="1" ht="48.75" customHeight="1" x14ac:dyDescent="0.15">
      <c r="A7" s="438"/>
      <c r="B7" s="430"/>
      <c r="C7" s="381"/>
      <c r="D7" s="368"/>
      <c r="E7" s="368"/>
      <c r="F7" s="149" t="s">
        <v>10</v>
      </c>
      <c r="G7" s="149" t="s">
        <v>208</v>
      </c>
      <c r="H7" s="432"/>
      <c r="I7" s="143" t="s">
        <v>211</v>
      </c>
      <c r="J7" s="143" t="s">
        <v>212</v>
      </c>
      <c r="K7" s="149" t="s">
        <v>334</v>
      </c>
      <c r="L7" s="149" t="s">
        <v>211</v>
      </c>
      <c r="M7" s="149" t="s">
        <v>212</v>
      </c>
      <c r="N7" s="149" t="s">
        <v>334</v>
      </c>
      <c r="O7" s="316"/>
      <c r="P7" s="35"/>
    </row>
    <row r="8" spans="1:21" s="15" customFormat="1" ht="16.5" customHeight="1" x14ac:dyDescent="0.25">
      <c r="A8" s="438"/>
      <c r="B8" s="143">
        <v>1</v>
      </c>
      <c r="C8" s="148">
        <v>2</v>
      </c>
      <c r="D8" s="148">
        <v>3</v>
      </c>
      <c r="E8" s="148">
        <v>4</v>
      </c>
      <c r="F8" s="148">
        <v>5</v>
      </c>
      <c r="G8" s="148">
        <v>6</v>
      </c>
      <c r="H8" s="148">
        <v>7</v>
      </c>
      <c r="I8" s="148">
        <v>8</v>
      </c>
      <c r="J8" s="148">
        <v>9</v>
      </c>
      <c r="K8" s="148">
        <v>10</v>
      </c>
      <c r="L8" s="148">
        <v>11</v>
      </c>
      <c r="M8" s="148">
        <v>12</v>
      </c>
      <c r="N8" s="148">
        <v>13</v>
      </c>
      <c r="O8" s="316"/>
    </row>
    <row r="9" spans="1:21" ht="16.5" customHeight="1" x14ac:dyDescent="0.2">
      <c r="A9" s="438"/>
      <c r="B9" s="20" t="s">
        <v>91</v>
      </c>
      <c r="C9" s="62" t="s">
        <v>352</v>
      </c>
      <c r="D9" s="193">
        <v>1</v>
      </c>
      <c r="E9" s="193"/>
      <c r="F9" s="193">
        <v>1538</v>
      </c>
      <c r="G9" s="193"/>
      <c r="H9" s="193"/>
      <c r="I9" s="193">
        <v>625.29999999999995</v>
      </c>
      <c r="J9" s="193"/>
      <c r="K9" s="193">
        <v>912.7</v>
      </c>
      <c r="L9" s="193"/>
      <c r="M9" s="193"/>
      <c r="N9" s="193"/>
      <c r="O9" s="316"/>
      <c r="P9" s="15">
        <f>Раздел13!D8</f>
        <v>1538</v>
      </c>
      <c r="Q9" s="9">
        <f>Раздел13!E8+Раздел13!F8+Раздел13!G8</f>
        <v>625.29999999999995</v>
      </c>
      <c r="R9" s="9">
        <f>Раздел13!H8</f>
        <v>912.7</v>
      </c>
      <c r="S9" s="9">
        <f>Раздел13!D8</f>
        <v>1538</v>
      </c>
      <c r="T9" s="9">
        <f>Раздел13!AU8</f>
        <v>625.29999999999995</v>
      </c>
      <c r="U9" s="9">
        <f>Раздел13!AV8</f>
        <v>912.7</v>
      </c>
    </row>
    <row r="10" spans="1:21" ht="25.5" customHeight="1" x14ac:dyDescent="0.2">
      <c r="A10" s="438"/>
      <c r="B10" s="20" t="s">
        <v>213</v>
      </c>
      <c r="C10" s="62" t="s">
        <v>358</v>
      </c>
      <c r="D10" s="193">
        <v>7</v>
      </c>
      <c r="E10" s="193"/>
      <c r="F10" s="193">
        <v>5409.7</v>
      </c>
      <c r="G10" s="193">
        <v>65.3</v>
      </c>
      <c r="H10" s="193"/>
      <c r="I10" s="193">
        <v>2809.5</v>
      </c>
      <c r="J10" s="193"/>
      <c r="K10" s="193">
        <v>2600.1999999999998</v>
      </c>
      <c r="L10" s="193"/>
      <c r="M10" s="193"/>
      <c r="N10" s="193"/>
      <c r="O10" s="316"/>
      <c r="P10" s="15">
        <f>Раздел13!D9</f>
        <v>5409.7</v>
      </c>
      <c r="Q10" s="9">
        <f>Раздел13!E9+Раздел13!F9+Раздел13!G9</f>
        <v>2809.5</v>
      </c>
      <c r="R10" s="9">
        <f>Раздел13!H9</f>
        <v>2600.1999999999998</v>
      </c>
      <c r="S10" s="9">
        <f>Раздел13!D9</f>
        <v>5409.7</v>
      </c>
      <c r="T10" s="9">
        <f>Раздел13!AU9</f>
        <v>2809.5</v>
      </c>
      <c r="U10" s="9">
        <f>Раздел13!AV9</f>
        <v>2600.1999999999998</v>
      </c>
    </row>
    <row r="11" spans="1:21" ht="22.5" customHeight="1" x14ac:dyDescent="0.2">
      <c r="A11" s="438"/>
      <c r="B11" s="20" t="s">
        <v>214</v>
      </c>
      <c r="C11" s="62" t="s">
        <v>359</v>
      </c>
      <c r="D11" s="137">
        <f>D12+D19</f>
        <v>33</v>
      </c>
      <c r="E11" s="137">
        <f t="shared" ref="E11:N11" si="0">E12+E19</f>
        <v>0</v>
      </c>
      <c r="F11" s="137">
        <f>F12+F19</f>
        <v>12434</v>
      </c>
      <c r="G11" s="137">
        <f t="shared" si="0"/>
        <v>558.29999999999995</v>
      </c>
      <c r="H11" s="137">
        <f t="shared" si="0"/>
        <v>0</v>
      </c>
      <c r="I11" s="137">
        <f>I12+I19</f>
        <v>12377.6</v>
      </c>
      <c r="J11" s="137">
        <f t="shared" si="0"/>
        <v>0</v>
      </c>
      <c r="K11" s="137">
        <f t="shared" si="0"/>
        <v>56.400000000000006</v>
      </c>
      <c r="L11" s="137">
        <f t="shared" si="0"/>
        <v>0</v>
      </c>
      <c r="M11" s="137">
        <f t="shared" si="0"/>
        <v>0</v>
      </c>
      <c r="N11" s="137">
        <f t="shared" si="0"/>
        <v>0</v>
      </c>
      <c r="O11" s="316"/>
      <c r="T11" s="9">
        <f>Раздел13!AU10</f>
        <v>11359.6</v>
      </c>
      <c r="U11" s="9">
        <f>Раздел13!AV10</f>
        <v>56.4</v>
      </c>
    </row>
    <row r="12" spans="1:21" ht="16.5" customHeight="1" x14ac:dyDescent="0.2">
      <c r="A12" s="438"/>
      <c r="B12" s="46" t="s">
        <v>422</v>
      </c>
      <c r="C12" s="62" t="s">
        <v>360</v>
      </c>
      <c r="D12" s="138">
        <f>SUM(D13:D15)</f>
        <v>30</v>
      </c>
      <c r="E12" s="138">
        <f t="shared" ref="E12:N12" si="1">SUM(E13:E15)</f>
        <v>0</v>
      </c>
      <c r="F12" s="138">
        <f>SUM(F13:F15)</f>
        <v>11416</v>
      </c>
      <c r="G12" s="138">
        <f t="shared" si="1"/>
        <v>558.29999999999995</v>
      </c>
      <c r="H12" s="138">
        <f t="shared" si="1"/>
        <v>0</v>
      </c>
      <c r="I12" s="138">
        <f t="shared" si="1"/>
        <v>11359.6</v>
      </c>
      <c r="J12" s="138">
        <f t="shared" si="1"/>
        <v>0</v>
      </c>
      <c r="K12" s="138">
        <f t="shared" si="1"/>
        <v>56.400000000000006</v>
      </c>
      <c r="L12" s="138">
        <f t="shared" si="1"/>
        <v>0</v>
      </c>
      <c r="M12" s="138">
        <f t="shared" si="1"/>
        <v>0</v>
      </c>
      <c r="N12" s="138">
        <f t="shared" si="1"/>
        <v>0</v>
      </c>
      <c r="O12" s="316"/>
      <c r="P12" s="37">
        <f>Раздел13!D10</f>
        <v>11416</v>
      </c>
      <c r="Q12" s="9">
        <f>Раздел13!E10+Раздел13!F10+Раздел13!G10</f>
        <v>11359.6</v>
      </c>
      <c r="R12" s="9">
        <f>Раздел13!H10</f>
        <v>56.4</v>
      </c>
      <c r="S12" s="9">
        <f>Раздел13!D10</f>
        <v>11416</v>
      </c>
      <c r="T12" s="9">
        <f>Раздел13!AU11</f>
        <v>1018</v>
      </c>
      <c r="U12" s="9">
        <f>Раздел13!AV10</f>
        <v>56.4</v>
      </c>
    </row>
    <row r="13" spans="1:21" ht="24.75" customHeight="1" x14ac:dyDescent="0.2">
      <c r="A13" s="438"/>
      <c r="B13" s="101" t="s">
        <v>421</v>
      </c>
      <c r="C13" s="62" t="s">
        <v>353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316"/>
      <c r="P13" s="37"/>
      <c r="T13" s="9">
        <f>Раздел13!AU12</f>
        <v>0</v>
      </c>
      <c r="U13" s="9">
        <f>Раздел13!AV12</f>
        <v>0</v>
      </c>
    </row>
    <row r="14" spans="1:21" ht="16.5" customHeight="1" x14ac:dyDescent="0.2">
      <c r="A14" s="438"/>
      <c r="B14" s="46" t="s">
        <v>216</v>
      </c>
      <c r="C14" s="62" t="s">
        <v>354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316"/>
      <c r="P14" s="37"/>
      <c r="T14" s="9">
        <f>Раздел13!AU13</f>
        <v>17020.400000000001</v>
      </c>
      <c r="U14" s="9">
        <f>Раздел13!AV13</f>
        <v>1300.5</v>
      </c>
    </row>
    <row r="15" spans="1:21" ht="18" customHeight="1" x14ac:dyDescent="0.2">
      <c r="A15" s="438"/>
      <c r="B15" s="102" t="s">
        <v>391</v>
      </c>
      <c r="C15" s="62" t="s">
        <v>355</v>
      </c>
      <c r="D15" s="138">
        <f>SUM(D16:D18)</f>
        <v>30</v>
      </c>
      <c r="E15" s="138">
        <f t="shared" ref="E15:N15" si="2">SUM(E16:E18)</f>
        <v>0</v>
      </c>
      <c r="F15" s="138">
        <f t="shared" si="2"/>
        <v>11416</v>
      </c>
      <c r="G15" s="138">
        <f t="shared" si="2"/>
        <v>558.29999999999995</v>
      </c>
      <c r="H15" s="138">
        <f t="shared" si="2"/>
        <v>0</v>
      </c>
      <c r="I15" s="138">
        <f t="shared" si="2"/>
        <v>11359.6</v>
      </c>
      <c r="J15" s="138">
        <f t="shared" si="2"/>
        <v>0</v>
      </c>
      <c r="K15" s="138">
        <f t="shared" si="2"/>
        <v>56.400000000000006</v>
      </c>
      <c r="L15" s="138">
        <f t="shared" si="2"/>
        <v>0</v>
      </c>
      <c r="M15" s="138">
        <f t="shared" si="2"/>
        <v>0</v>
      </c>
      <c r="N15" s="138">
        <f t="shared" si="2"/>
        <v>0</v>
      </c>
      <c r="O15" s="316"/>
      <c r="T15" s="9">
        <f>Раздел13!AU14</f>
        <v>9514.2000000000007</v>
      </c>
      <c r="U15" s="9">
        <f>Раздел13!AV14</f>
        <v>1694.8</v>
      </c>
    </row>
    <row r="16" spans="1:21" ht="22.5" customHeight="1" x14ac:dyDescent="0.2">
      <c r="A16" s="438"/>
      <c r="B16" s="101" t="s">
        <v>428</v>
      </c>
      <c r="C16" s="62" t="s">
        <v>356</v>
      </c>
      <c r="D16" s="193">
        <v>5</v>
      </c>
      <c r="E16" s="193"/>
      <c r="F16" s="193">
        <v>2484.3000000000002</v>
      </c>
      <c r="G16" s="193">
        <v>544.29999999999995</v>
      </c>
      <c r="H16" s="193"/>
      <c r="I16" s="193">
        <v>2466</v>
      </c>
      <c r="J16" s="193"/>
      <c r="K16" s="193">
        <v>18.3</v>
      </c>
      <c r="L16" s="193"/>
      <c r="M16" s="193"/>
      <c r="N16" s="193"/>
      <c r="O16" s="316"/>
      <c r="T16" s="9">
        <f>Раздел13!AU15</f>
        <v>0</v>
      </c>
      <c r="U16" s="9">
        <f>Раздел13!AV15</f>
        <v>0</v>
      </c>
    </row>
    <row r="17" spans="1:21" ht="16.5" customHeight="1" x14ac:dyDescent="0.2">
      <c r="A17" s="438"/>
      <c r="B17" s="46" t="s">
        <v>429</v>
      </c>
      <c r="C17" s="62" t="s">
        <v>357</v>
      </c>
      <c r="D17" s="193">
        <v>25</v>
      </c>
      <c r="E17" s="193"/>
      <c r="F17" s="193">
        <v>8931.7000000000007</v>
      </c>
      <c r="G17" s="193">
        <v>14</v>
      </c>
      <c r="H17" s="193"/>
      <c r="I17" s="193">
        <v>8893.6</v>
      </c>
      <c r="J17" s="193"/>
      <c r="K17" s="193">
        <v>38.1</v>
      </c>
      <c r="L17" s="193"/>
      <c r="M17" s="193"/>
      <c r="N17" s="193"/>
      <c r="O17" s="316"/>
      <c r="T17" s="9">
        <f>Раздел13!AU16</f>
        <v>0</v>
      </c>
      <c r="U17" s="9">
        <f>Раздел13!AV16</f>
        <v>0</v>
      </c>
    </row>
    <row r="18" spans="1:21" ht="16.5" customHeight="1" x14ac:dyDescent="0.2">
      <c r="A18" s="438"/>
      <c r="B18" s="46" t="s">
        <v>761</v>
      </c>
      <c r="C18" s="62" t="s">
        <v>497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316"/>
    </row>
    <row r="19" spans="1:21" ht="16.5" customHeight="1" x14ac:dyDescent="0.2">
      <c r="A19" s="438"/>
      <c r="B19" s="20" t="s">
        <v>423</v>
      </c>
      <c r="C19" s="148">
        <v>11</v>
      </c>
      <c r="D19" s="137">
        <f>SUM(D20:D22)</f>
        <v>3</v>
      </c>
      <c r="E19" s="137">
        <f t="shared" ref="E19:N19" si="3">SUM(E20:E22)</f>
        <v>0</v>
      </c>
      <c r="F19" s="137">
        <f t="shared" si="3"/>
        <v>1018</v>
      </c>
      <c r="G19" s="137">
        <f t="shared" si="3"/>
        <v>0</v>
      </c>
      <c r="H19" s="137">
        <f t="shared" si="3"/>
        <v>0</v>
      </c>
      <c r="I19" s="137">
        <f t="shared" si="3"/>
        <v>1018</v>
      </c>
      <c r="J19" s="137">
        <f t="shared" si="3"/>
        <v>0</v>
      </c>
      <c r="K19" s="137">
        <f t="shared" si="3"/>
        <v>0</v>
      </c>
      <c r="L19" s="137">
        <f t="shared" si="3"/>
        <v>0</v>
      </c>
      <c r="M19" s="137">
        <f t="shared" si="3"/>
        <v>0</v>
      </c>
      <c r="N19" s="137">
        <f t="shared" si="3"/>
        <v>0</v>
      </c>
      <c r="O19" s="316"/>
      <c r="P19" s="15">
        <f>Раздел13!D11</f>
        <v>1018</v>
      </c>
      <c r="Q19" s="9">
        <f>Раздел13!E11+Раздел13!F11+Раздел13!G11</f>
        <v>1018</v>
      </c>
      <c r="R19" s="9">
        <f>Раздел13!H11</f>
        <v>0</v>
      </c>
      <c r="S19" s="9">
        <f>Раздел13!D11</f>
        <v>1018</v>
      </c>
      <c r="T19" s="9">
        <f>Раздел13!AU11</f>
        <v>1018</v>
      </c>
      <c r="U19" s="9">
        <f>Раздел13!AV11</f>
        <v>0</v>
      </c>
    </row>
    <row r="20" spans="1:21" ht="23.25" customHeight="1" x14ac:dyDescent="0.2">
      <c r="A20" s="438"/>
      <c r="B20" s="20" t="s">
        <v>424</v>
      </c>
      <c r="C20" s="148">
        <v>12</v>
      </c>
      <c r="D20" s="193">
        <v>2</v>
      </c>
      <c r="E20" s="193"/>
      <c r="F20" s="193">
        <v>674.6</v>
      </c>
      <c r="G20" s="193"/>
      <c r="H20" s="193"/>
      <c r="I20" s="193">
        <v>674.6</v>
      </c>
      <c r="J20" s="193"/>
      <c r="K20" s="193"/>
      <c r="L20" s="193"/>
      <c r="M20" s="193"/>
      <c r="N20" s="193"/>
      <c r="O20" s="316"/>
    </row>
    <row r="21" spans="1:21" ht="16.5" customHeight="1" x14ac:dyDescent="0.2">
      <c r="A21" s="438"/>
      <c r="B21" s="20" t="s">
        <v>217</v>
      </c>
      <c r="C21" s="148">
        <v>13</v>
      </c>
      <c r="D21" s="193">
        <v>1</v>
      </c>
      <c r="E21" s="193"/>
      <c r="F21" s="193">
        <v>343.4</v>
      </c>
      <c r="G21" s="193"/>
      <c r="H21" s="193"/>
      <c r="I21" s="193">
        <v>343.4</v>
      </c>
      <c r="J21" s="193"/>
      <c r="K21" s="193"/>
      <c r="L21" s="193"/>
      <c r="M21" s="193"/>
      <c r="N21" s="193"/>
      <c r="O21" s="316"/>
    </row>
    <row r="22" spans="1:21" ht="16.5" customHeight="1" x14ac:dyDescent="0.2">
      <c r="A22" s="438"/>
      <c r="B22" s="20" t="s">
        <v>316</v>
      </c>
      <c r="C22" s="148">
        <v>14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316"/>
    </row>
    <row r="23" spans="1:21" ht="16.5" customHeight="1" x14ac:dyDescent="0.2">
      <c r="A23" s="438"/>
      <c r="B23" s="20" t="s">
        <v>392</v>
      </c>
      <c r="C23" s="148">
        <v>15</v>
      </c>
      <c r="D23" s="137">
        <f>SUM(D24:D26)</f>
        <v>0</v>
      </c>
      <c r="E23" s="137">
        <f t="shared" ref="E23:N23" si="4">SUM(E24:E26)</f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137">
        <f t="shared" si="4"/>
        <v>0</v>
      </c>
      <c r="M23" s="137">
        <f t="shared" si="4"/>
        <v>0</v>
      </c>
      <c r="N23" s="137">
        <f t="shared" si="4"/>
        <v>0</v>
      </c>
      <c r="O23" s="316"/>
      <c r="P23" s="15">
        <f>Раздел13!D12</f>
        <v>0</v>
      </c>
      <c r="Q23" s="9">
        <f>Раздел13!E12+Раздел13!F12+Раздел13!G12</f>
        <v>0</v>
      </c>
      <c r="R23" s="9">
        <f>Раздел13!H12</f>
        <v>0</v>
      </c>
      <c r="S23" s="9">
        <f>Раздел13!D12</f>
        <v>0</v>
      </c>
      <c r="T23" s="9">
        <f>Раздел13!AU12</f>
        <v>0</v>
      </c>
      <c r="U23" s="9">
        <f>Раздел13!AV12</f>
        <v>0</v>
      </c>
    </row>
    <row r="24" spans="1:21" ht="23.25" customHeight="1" x14ac:dyDescent="0.2">
      <c r="A24" s="438"/>
      <c r="B24" s="101" t="s">
        <v>425</v>
      </c>
      <c r="C24" s="148">
        <v>16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316"/>
    </row>
    <row r="25" spans="1:21" ht="16.5" customHeight="1" x14ac:dyDescent="0.2">
      <c r="A25" s="438"/>
      <c r="B25" s="20" t="s">
        <v>426</v>
      </c>
      <c r="C25" s="148">
        <v>17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316"/>
    </row>
    <row r="26" spans="1:21" ht="16.5" customHeight="1" x14ac:dyDescent="0.2">
      <c r="A26" s="438"/>
      <c r="B26" s="20" t="s">
        <v>427</v>
      </c>
      <c r="C26" s="148">
        <v>18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316"/>
    </row>
    <row r="27" spans="1:21" ht="16.5" customHeight="1" x14ac:dyDescent="0.2">
      <c r="A27" s="438"/>
      <c r="B27" s="20" t="s">
        <v>93</v>
      </c>
      <c r="C27" s="148">
        <v>19</v>
      </c>
      <c r="D27" s="193">
        <v>76</v>
      </c>
      <c r="E27" s="193">
        <v>1</v>
      </c>
      <c r="F27" s="193">
        <v>17990.5</v>
      </c>
      <c r="G27" s="193">
        <v>93.4</v>
      </c>
      <c r="H27" s="193">
        <v>330.4</v>
      </c>
      <c r="I27" s="193">
        <v>16690</v>
      </c>
      <c r="J27" s="193"/>
      <c r="K27" s="193">
        <v>1300.5</v>
      </c>
      <c r="L27" s="193">
        <v>330.4</v>
      </c>
      <c r="M27" s="193"/>
      <c r="N27" s="193"/>
      <c r="O27" s="316"/>
      <c r="P27" s="15">
        <f>Раздел13!D13</f>
        <v>18320.900000000001</v>
      </c>
      <c r="Q27" s="9">
        <f>Раздел13!E13+Раздел13!F13+Раздел13!G13</f>
        <v>17020.400000000001</v>
      </c>
      <c r="R27" s="9">
        <f>Раздел13!H13</f>
        <v>1300.5</v>
      </c>
      <c r="S27" s="9">
        <f>Раздел13!D13</f>
        <v>18320.900000000001</v>
      </c>
      <c r="T27" s="9">
        <f>Раздел13!AU13</f>
        <v>17020.400000000001</v>
      </c>
      <c r="U27" s="9">
        <f>Раздел13!AV13</f>
        <v>1300.5</v>
      </c>
    </row>
    <row r="28" spans="1:21" ht="16.5" customHeight="1" x14ac:dyDescent="0.2">
      <c r="A28" s="438"/>
      <c r="B28" s="46" t="s">
        <v>317</v>
      </c>
      <c r="C28" s="148">
        <v>20</v>
      </c>
      <c r="D28" s="193"/>
      <c r="E28" s="193"/>
      <c r="F28" s="193">
        <v>11109.2</v>
      </c>
      <c r="G28" s="193"/>
      <c r="H28" s="193">
        <v>99.8</v>
      </c>
      <c r="I28" s="193">
        <v>9414.4</v>
      </c>
      <c r="J28" s="193"/>
      <c r="K28" s="193">
        <v>1694.8</v>
      </c>
      <c r="L28" s="193">
        <v>99.8</v>
      </c>
      <c r="M28" s="193"/>
      <c r="N28" s="193"/>
      <c r="O28" s="316"/>
      <c r="P28" s="15">
        <f>Раздел13!D14</f>
        <v>11209</v>
      </c>
      <c r="Q28" s="9">
        <f>Раздел13!E14+Раздел13!F14+Раздел13!G14</f>
        <v>9514.2000000000007</v>
      </c>
      <c r="R28" s="9">
        <f>Раздел13!H14</f>
        <v>1694.8</v>
      </c>
      <c r="S28" s="9">
        <f>Раздел13!D14</f>
        <v>11209</v>
      </c>
      <c r="T28" s="9">
        <f>Раздел13!AU14</f>
        <v>9514.2000000000007</v>
      </c>
      <c r="U28" s="9">
        <f>Раздел13!AV14</f>
        <v>1694.8</v>
      </c>
    </row>
    <row r="29" spans="1:21" ht="16.5" customHeight="1" x14ac:dyDescent="0.2">
      <c r="A29" s="438"/>
      <c r="B29" s="100" t="s">
        <v>116</v>
      </c>
      <c r="C29" s="148">
        <v>21</v>
      </c>
      <c r="D29" s="139">
        <f>SUM(D9,D10,D11,D23,D27,D28)</f>
        <v>117</v>
      </c>
      <c r="E29" s="139">
        <f t="shared" ref="E29:N29" si="5">SUM(E9,E10,E11,E23,E27,E28)</f>
        <v>1</v>
      </c>
      <c r="F29" s="139">
        <f t="shared" si="5"/>
        <v>48481.399999999994</v>
      </c>
      <c r="G29" s="139">
        <f t="shared" si="5"/>
        <v>716.99999999999989</v>
      </c>
      <c r="H29" s="139">
        <f t="shared" si="5"/>
        <v>430.2</v>
      </c>
      <c r="I29" s="139">
        <f>SUM(I9,I10,I11,I23,I27,I28)</f>
        <v>41916.800000000003</v>
      </c>
      <c r="J29" s="139">
        <f t="shared" si="5"/>
        <v>0</v>
      </c>
      <c r="K29" s="139">
        <f t="shared" si="5"/>
        <v>6564.5999999999995</v>
      </c>
      <c r="L29" s="139">
        <f t="shared" si="5"/>
        <v>430.2</v>
      </c>
      <c r="M29" s="139">
        <f t="shared" si="5"/>
        <v>0</v>
      </c>
      <c r="N29" s="139">
        <f t="shared" si="5"/>
        <v>0</v>
      </c>
      <c r="O29" s="316"/>
      <c r="P29" s="37">
        <f>Раздел13!D7</f>
        <v>48911.6</v>
      </c>
      <c r="Q29" s="9">
        <f>Раздел13!H7</f>
        <v>6564.5999999999995</v>
      </c>
      <c r="R29" s="9">
        <f>Раздел13!E7+Раздел13!F7+Раздел13!G7</f>
        <v>42347</v>
      </c>
      <c r="S29" s="9">
        <f>Раздел13!D7</f>
        <v>48911.6</v>
      </c>
      <c r="T29" s="9">
        <f>Раздел13!AU7</f>
        <v>42347</v>
      </c>
      <c r="U29" s="9">
        <f>Раздел13!AV7</f>
        <v>6564.5999999999995</v>
      </c>
    </row>
    <row r="30" spans="1:21" x14ac:dyDescent="0.2">
      <c r="C30" s="9"/>
    </row>
    <row r="31" spans="1:21" x14ac:dyDescent="0.2">
      <c r="C31" s="9"/>
    </row>
    <row r="32" spans="1:21" x14ac:dyDescent="0.2">
      <c r="C32" s="9"/>
    </row>
    <row r="33" spans="3:16" x14ac:dyDescent="0.2">
      <c r="C33" s="9"/>
      <c r="P33" s="9"/>
    </row>
    <row r="34" spans="3:16" x14ac:dyDescent="0.2">
      <c r="C34" s="9"/>
      <c r="P34" s="9"/>
    </row>
  </sheetData>
  <sheetProtection password="EBEE" sheet="1" objects="1" scenarios="1" selectLockedCells="1"/>
  <dataConsolidate/>
  <mergeCells count="17">
    <mergeCell ref="L6:N6"/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  <mergeCell ref="I6:K6"/>
  </mergeCells>
  <conditionalFormatting sqref="F9:F29 G9:G29">
    <cfRule type="expression" dxfId="25" priority="12">
      <formula>IF($G9&gt;$F9,1,0)=1</formula>
    </cfRule>
  </conditionalFormatting>
  <conditionalFormatting sqref="F9:F29 I9:I29 K9:K29">
    <cfRule type="expression" dxfId="24" priority="11">
      <formula>IF(SUM($I9,$K9)&lt;&gt;$F9,1,0)=1</formula>
    </cfRule>
  </conditionalFormatting>
  <conditionalFormatting sqref="H9:H29 N9:N29 L9:L29">
    <cfRule type="expression" dxfId="23" priority="10">
      <formula>IF(SUM($L9,$N9)&lt;&gt;$H9,1,0)=1</formula>
    </cfRule>
  </conditionalFormatting>
  <conditionalFormatting sqref="F9 H9">
    <cfRule type="expression" dxfId="22" priority="9">
      <formula>$F$9+$H$9&lt;&gt;$P$9</formula>
    </cfRule>
  </conditionalFormatting>
  <conditionalFormatting sqref="F10 H10">
    <cfRule type="expression" dxfId="21" priority="7">
      <formula>$F$10+$H$10&lt;&gt;$P$10</formula>
    </cfRule>
  </conditionalFormatting>
  <conditionalFormatting sqref="F12 H12">
    <cfRule type="expression" dxfId="20" priority="6">
      <formula>$F$12+$H$12&lt;&gt;$P$12</formula>
    </cfRule>
  </conditionalFormatting>
  <conditionalFormatting sqref="F19 H19">
    <cfRule type="expression" dxfId="19" priority="5">
      <formula>$F$19+$H$19&lt;&gt;$P$19</formula>
    </cfRule>
  </conditionalFormatting>
  <conditionalFormatting sqref="F23 H23">
    <cfRule type="expression" dxfId="18" priority="4">
      <formula>$F$23+$H$23&lt;&gt;$P$23</formula>
    </cfRule>
  </conditionalFormatting>
  <conditionalFormatting sqref="F27 H27">
    <cfRule type="expression" dxfId="17" priority="3">
      <formula>$F$27+$H$27&lt;&gt;$P$27</formula>
    </cfRule>
  </conditionalFormatting>
  <conditionalFormatting sqref="F28 H28">
    <cfRule type="expression" dxfId="16" priority="2">
      <formula>$F$28+$H$28&lt;&gt;$P$28</formula>
    </cfRule>
  </conditionalFormatting>
  <conditionalFormatting sqref="F29 H29">
    <cfRule type="expression" dxfId="15" priority="1">
      <formula>$F$29+$H$29&lt;&gt;$P$29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Y53"/>
  <sheetViews>
    <sheetView showGridLines="0" showZeros="0" zoomScaleNormal="100" zoomScaleSheetLayoutView="100" workbookViewId="0">
      <pane ySplit="5" topLeftCell="A28" activePane="bottomLeft" state="frozen"/>
      <selection activeCell="B2" sqref="B2"/>
      <selection pane="bottomLeft" activeCell="G13" sqref="G13"/>
    </sheetView>
  </sheetViews>
  <sheetFormatPr defaultColWidth="9.140625" defaultRowHeight="10.5" x14ac:dyDescent="0.15"/>
  <cols>
    <col min="1" max="1" width="0.140625" style="11" customWidth="1"/>
    <col min="2" max="2" width="25.5703125" style="11" customWidth="1"/>
    <col min="3" max="3" width="7.7109375" style="104" customWidth="1"/>
    <col min="4" max="4" width="17.5703125" style="104" customWidth="1"/>
    <col min="5" max="5" width="10.85546875" style="11" customWidth="1"/>
    <col min="6" max="6" width="12" style="11" customWidth="1"/>
    <col min="7" max="7" width="12.28515625" style="11" customWidth="1"/>
    <col min="8" max="8" width="9.140625" style="11"/>
    <col min="9" max="9" width="0" style="11" hidden="1" customWidth="1"/>
    <col min="10" max="10" width="6.42578125" style="11" hidden="1" customWidth="1"/>
    <col min="11" max="11" width="14.28515625" style="11" hidden="1" customWidth="1"/>
    <col min="12" max="15" width="9.140625" style="11"/>
    <col min="16" max="16" width="10.140625" style="11" customWidth="1"/>
    <col min="17" max="17" width="10.28515625" style="11" customWidth="1"/>
    <col min="18" max="24" width="9.140625" style="11"/>
    <col min="25" max="25" width="9.140625" style="11" customWidth="1"/>
    <col min="26" max="26" width="9.7109375" style="11" customWidth="1"/>
    <col min="27" max="27" width="8.28515625" style="11" customWidth="1"/>
    <col min="28" max="29" width="8.7109375" style="11" customWidth="1"/>
    <col min="30" max="30" width="9.140625" style="11" customWidth="1"/>
    <col min="31" max="31" width="10" style="11" customWidth="1"/>
    <col min="32" max="40" width="9.140625" style="11"/>
    <col min="41" max="41" width="9.85546875" style="11" customWidth="1"/>
    <col min="42" max="42" width="9.140625" style="11"/>
    <col min="43" max="43" width="9.140625" style="11" customWidth="1"/>
    <col min="44" max="51" width="9.140625" style="11" hidden="1" customWidth="1"/>
    <col min="52" max="55" width="0" style="11" hidden="1" customWidth="1"/>
    <col min="56" max="16384" width="9.140625" style="11"/>
  </cols>
  <sheetData>
    <row r="1" spans="1:49" s="81" customFormat="1" ht="16.5" customHeight="1" x14ac:dyDescent="0.2">
      <c r="A1" s="449"/>
      <c r="B1" s="316" t="s">
        <v>782</v>
      </c>
      <c r="C1" s="316"/>
      <c r="D1" s="316"/>
      <c r="E1" s="316"/>
      <c r="F1" s="316"/>
      <c r="G1" s="316"/>
      <c r="H1" s="316"/>
      <c r="I1" s="170"/>
      <c r="J1" s="170"/>
      <c r="K1" s="170"/>
      <c r="L1" s="170"/>
      <c r="M1" s="170"/>
    </row>
    <row r="2" spans="1:49" s="84" customFormat="1" ht="15" customHeight="1" x14ac:dyDescent="0.2">
      <c r="A2" s="449"/>
      <c r="B2" s="82"/>
      <c r="C2" s="83"/>
      <c r="D2" s="83"/>
      <c r="E2" s="82"/>
      <c r="F2" s="445" t="s">
        <v>218</v>
      </c>
      <c r="G2" s="445"/>
      <c r="H2" s="445"/>
      <c r="I2" s="169"/>
      <c r="J2" s="80"/>
      <c r="K2" s="80"/>
      <c r="L2" s="80"/>
      <c r="M2" s="80"/>
      <c r="AO2" s="440" t="s">
        <v>218</v>
      </c>
      <c r="AP2" s="440"/>
      <c r="AQ2" s="440"/>
    </row>
    <row r="3" spans="1:49" s="85" customFormat="1" ht="23.25" customHeight="1" x14ac:dyDescent="0.2">
      <c r="A3" s="449"/>
      <c r="B3" s="452" t="s">
        <v>846</v>
      </c>
      <c r="C3" s="452" t="s">
        <v>94</v>
      </c>
      <c r="D3" s="446" t="s">
        <v>449</v>
      </c>
      <c r="E3" s="446" t="s">
        <v>450</v>
      </c>
      <c r="F3" s="446" t="s">
        <v>744</v>
      </c>
      <c r="G3" s="446" t="s">
        <v>451</v>
      </c>
      <c r="H3" s="446" t="s">
        <v>452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8"/>
    </row>
    <row r="4" spans="1:49" s="85" customFormat="1" ht="60.75" customHeight="1" x14ac:dyDescent="0.2">
      <c r="A4" s="449"/>
      <c r="B4" s="453"/>
      <c r="C4" s="453"/>
      <c r="D4" s="447"/>
      <c r="E4" s="447"/>
      <c r="F4" s="447"/>
      <c r="G4" s="447"/>
      <c r="H4" s="447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</row>
    <row r="5" spans="1:49" s="88" customFormat="1" ht="12.75" customHeight="1" x14ac:dyDescent="0.2">
      <c r="A5" s="449"/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7">
        <v>7</v>
      </c>
      <c r="I5" s="163"/>
      <c r="J5" s="163"/>
      <c r="K5" s="163"/>
      <c r="L5" s="163"/>
      <c r="M5" s="163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</row>
    <row r="6" spans="1:49" s="85" customFormat="1" ht="15.75" customHeight="1" x14ac:dyDescent="0.2">
      <c r="A6" s="449"/>
      <c r="B6" s="95" t="s">
        <v>219</v>
      </c>
      <c r="C6" s="96" t="s">
        <v>352</v>
      </c>
      <c r="D6" s="140">
        <f>SUM(E6:H6)</f>
        <v>83415.099999999991</v>
      </c>
      <c r="E6" s="140">
        <f>SUM(E7,E15,E16,E22,E25,E29)</f>
        <v>0</v>
      </c>
      <c r="F6" s="140">
        <f t="shared" ref="F6:H6" si="0">SUM(F7,F15,F16,F22,F25,F29)</f>
        <v>923</v>
      </c>
      <c r="G6" s="140">
        <f t="shared" si="0"/>
        <v>65942.399999999994</v>
      </c>
      <c r="H6" s="140">
        <f t="shared" si="0"/>
        <v>16549.7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</row>
    <row r="7" spans="1:49" s="85" customFormat="1" ht="30" customHeight="1" x14ac:dyDescent="0.2">
      <c r="A7" s="449"/>
      <c r="B7" s="97" t="s">
        <v>398</v>
      </c>
      <c r="C7" s="96" t="s">
        <v>358</v>
      </c>
      <c r="D7" s="140">
        <f>SUM(E7:H7)</f>
        <v>48911.6</v>
      </c>
      <c r="E7" s="140">
        <f>SUM(E8:E14)</f>
        <v>0</v>
      </c>
      <c r="F7" s="140">
        <f t="shared" ref="F7:H7" si="1">SUM(F8:F14)</f>
        <v>0</v>
      </c>
      <c r="G7" s="140">
        <f t="shared" si="1"/>
        <v>42347</v>
      </c>
      <c r="H7" s="140">
        <f t="shared" si="1"/>
        <v>6564.5999999999995</v>
      </c>
      <c r="I7" s="165"/>
      <c r="J7" s="202">
        <f>Раздел12!I29+Раздел12!L29</f>
        <v>42347</v>
      </c>
      <c r="K7" s="202">
        <f>Раздел12!K29+Раздел12!N29</f>
        <v>6564.5999999999995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S7" s="85" t="e">
        <f>#REF!+#REF!</f>
        <v>#REF!</v>
      </c>
      <c r="AT7" s="85" t="e">
        <f>#REF!+#REF!</f>
        <v>#REF!</v>
      </c>
      <c r="AU7" s="85">
        <f>SUM(E7:G7,O7:Q7,Y7:AA7,AD7:AF7,AN7:AP7)</f>
        <v>42347</v>
      </c>
      <c r="AV7" s="85">
        <f t="shared" ref="AV7:AV14" si="2">H7+R7+AB7+AG7+AQ7</f>
        <v>6564.5999999999995</v>
      </c>
      <c r="AW7" s="85" t="e">
        <f>#REF!+#REF!</f>
        <v>#REF!</v>
      </c>
    </row>
    <row r="8" spans="1:49" s="85" customFormat="1" ht="27" customHeight="1" x14ac:dyDescent="0.2">
      <c r="A8" s="449"/>
      <c r="B8" s="98" t="s">
        <v>394</v>
      </c>
      <c r="C8" s="96" t="s">
        <v>359</v>
      </c>
      <c r="D8" s="140">
        <f t="shared" ref="D8:D28" si="3">SUM(E8:H8)</f>
        <v>1538</v>
      </c>
      <c r="E8" s="195"/>
      <c r="F8" s="195"/>
      <c r="G8" s="195">
        <v>625.29999999999995</v>
      </c>
      <c r="H8" s="196">
        <v>912.7</v>
      </c>
      <c r="I8" s="165"/>
      <c r="J8" s="203">
        <f>Раздел12!I9+Раздел12!L9</f>
        <v>625.29999999999995</v>
      </c>
      <c r="K8" s="203">
        <f>Раздел12!K9+Раздел12!N9</f>
        <v>912.7</v>
      </c>
      <c r="L8" s="166"/>
      <c r="M8" s="166"/>
      <c r="N8" s="165"/>
      <c r="O8" s="166"/>
      <c r="P8" s="166"/>
      <c r="Q8" s="166"/>
      <c r="R8" s="166"/>
      <c r="S8" s="165"/>
      <c r="T8" s="166"/>
      <c r="U8" s="166"/>
      <c r="V8" s="166"/>
      <c r="W8" s="166"/>
      <c r="X8" s="165"/>
      <c r="Y8" s="166"/>
      <c r="Z8" s="166"/>
      <c r="AA8" s="166"/>
      <c r="AB8" s="166"/>
      <c r="AC8" s="165"/>
      <c r="AD8" s="166"/>
      <c r="AE8" s="166"/>
      <c r="AF8" s="166"/>
      <c r="AG8" s="166"/>
      <c r="AH8" s="165"/>
      <c r="AI8" s="166"/>
      <c r="AJ8" s="166"/>
      <c r="AK8" s="166"/>
      <c r="AL8" s="166"/>
      <c r="AM8" s="165"/>
      <c r="AN8" s="166"/>
      <c r="AO8" s="166"/>
      <c r="AP8" s="166"/>
      <c r="AQ8" s="166"/>
      <c r="AS8" s="85" t="e">
        <f>#REF!+#REF!</f>
        <v>#REF!</v>
      </c>
      <c r="AT8" s="85" t="e">
        <f>#REF!+#REF!</f>
        <v>#REF!</v>
      </c>
      <c r="AU8" s="85">
        <f t="shared" ref="AU8:AU14" si="4">SUM(E8:G8,O8:Q8,Y8:AA8,AD8:AF8,AN8:AP8)</f>
        <v>625.29999999999995</v>
      </c>
      <c r="AV8" s="85">
        <f t="shared" si="2"/>
        <v>912.7</v>
      </c>
      <c r="AW8" s="85" t="e">
        <f>#REF!+#REF!</f>
        <v>#REF!</v>
      </c>
    </row>
    <row r="9" spans="1:49" s="85" customFormat="1" ht="15.75" customHeight="1" x14ac:dyDescent="0.2">
      <c r="A9" s="449"/>
      <c r="B9" s="95" t="s">
        <v>340</v>
      </c>
      <c r="C9" s="96" t="s">
        <v>360</v>
      </c>
      <c r="D9" s="140">
        <f t="shared" si="3"/>
        <v>5409.7</v>
      </c>
      <c r="E9" s="195"/>
      <c r="F9" s="195"/>
      <c r="G9" s="195">
        <v>2809.5</v>
      </c>
      <c r="H9" s="196">
        <v>2600.1999999999998</v>
      </c>
      <c r="I9" s="165"/>
      <c r="J9" s="203">
        <f>Раздел12!I10+Раздел12!L10</f>
        <v>2809.5</v>
      </c>
      <c r="K9" s="203">
        <f>Раздел12!K10+Раздел12!N10</f>
        <v>2600.1999999999998</v>
      </c>
      <c r="L9" s="166"/>
      <c r="M9" s="166"/>
      <c r="N9" s="165"/>
      <c r="O9" s="166"/>
      <c r="P9" s="166"/>
      <c r="Q9" s="166"/>
      <c r="R9" s="166"/>
      <c r="S9" s="165"/>
      <c r="T9" s="166"/>
      <c r="U9" s="166"/>
      <c r="V9" s="166"/>
      <c r="W9" s="166"/>
      <c r="X9" s="165"/>
      <c r="Y9" s="166"/>
      <c r="Z9" s="166"/>
      <c r="AA9" s="166"/>
      <c r="AB9" s="166"/>
      <c r="AC9" s="165"/>
      <c r="AD9" s="166"/>
      <c r="AE9" s="166"/>
      <c r="AF9" s="166"/>
      <c r="AG9" s="166"/>
      <c r="AH9" s="165"/>
      <c r="AI9" s="166"/>
      <c r="AJ9" s="166"/>
      <c r="AK9" s="166"/>
      <c r="AL9" s="166"/>
      <c r="AM9" s="165"/>
      <c r="AN9" s="166"/>
      <c r="AO9" s="166"/>
      <c r="AP9" s="166"/>
      <c r="AQ9" s="166"/>
      <c r="AS9" s="85" t="e">
        <f>#REF!+#REF!</f>
        <v>#REF!</v>
      </c>
      <c r="AT9" s="85" t="e">
        <f>#REF!+#REF!</f>
        <v>#REF!</v>
      </c>
      <c r="AU9" s="85">
        <f t="shared" si="4"/>
        <v>2809.5</v>
      </c>
      <c r="AV9" s="85">
        <f t="shared" si="2"/>
        <v>2600.1999999999998</v>
      </c>
      <c r="AW9" s="85" t="e">
        <f>#REF!+#REF!</f>
        <v>#REF!</v>
      </c>
    </row>
    <row r="10" spans="1:49" s="85" customFormat="1" ht="15.75" customHeight="1" x14ac:dyDescent="0.2">
      <c r="A10" s="449"/>
      <c r="B10" s="95" t="s">
        <v>318</v>
      </c>
      <c r="C10" s="96" t="s">
        <v>353</v>
      </c>
      <c r="D10" s="140">
        <f t="shared" si="3"/>
        <v>11416</v>
      </c>
      <c r="E10" s="195"/>
      <c r="F10" s="195"/>
      <c r="G10" s="195">
        <v>11359.6</v>
      </c>
      <c r="H10" s="196">
        <v>56.4</v>
      </c>
      <c r="I10" s="165"/>
      <c r="J10" s="203">
        <f>Раздел12!I12+Раздел12!L12</f>
        <v>11359.6</v>
      </c>
      <c r="K10" s="203">
        <f>Раздел12!K12+Раздел12!N12</f>
        <v>56.400000000000006</v>
      </c>
      <c r="L10" s="166"/>
      <c r="M10" s="166"/>
      <c r="N10" s="165"/>
      <c r="O10" s="166"/>
      <c r="P10" s="166"/>
      <c r="Q10" s="166"/>
      <c r="R10" s="166"/>
      <c r="S10" s="165"/>
      <c r="T10" s="166"/>
      <c r="U10" s="166"/>
      <c r="V10" s="166"/>
      <c r="W10" s="166"/>
      <c r="X10" s="165"/>
      <c r="Y10" s="166"/>
      <c r="Z10" s="166"/>
      <c r="AA10" s="166"/>
      <c r="AB10" s="166"/>
      <c r="AC10" s="165"/>
      <c r="AD10" s="166"/>
      <c r="AE10" s="166"/>
      <c r="AF10" s="166"/>
      <c r="AG10" s="166"/>
      <c r="AH10" s="165"/>
      <c r="AI10" s="166"/>
      <c r="AJ10" s="166"/>
      <c r="AK10" s="166"/>
      <c r="AL10" s="166"/>
      <c r="AM10" s="165"/>
      <c r="AN10" s="166"/>
      <c r="AO10" s="166"/>
      <c r="AP10" s="166"/>
      <c r="AQ10" s="166"/>
      <c r="AS10" s="85" t="e">
        <f>#REF!+#REF!</f>
        <v>#REF!</v>
      </c>
      <c r="AT10" s="85" t="e">
        <f>#REF!+#REF!</f>
        <v>#REF!</v>
      </c>
      <c r="AU10" s="85">
        <f t="shared" si="4"/>
        <v>11359.6</v>
      </c>
      <c r="AV10" s="85">
        <f t="shared" si="2"/>
        <v>56.4</v>
      </c>
      <c r="AW10" s="85" t="e">
        <f>#REF!+#REF!</f>
        <v>#REF!</v>
      </c>
    </row>
    <row r="11" spans="1:49" s="85" customFormat="1" ht="15.75" customHeight="1" x14ac:dyDescent="0.2">
      <c r="A11" s="449"/>
      <c r="B11" s="95" t="s">
        <v>319</v>
      </c>
      <c r="C11" s="96" t="s">
        <v>354</v>
      </c>
      <c r="D11" s="140">
        <f t="shared" si="3"/>
        <v>1018</v>
      </c>
      <c r="E11" s="195"/>
      <c r="F11" s="195"/>
      <c r="G11" s="195">
        <v>1018</v>
      </c>
      <c r="H11" s="196"/>
      <c r="I11" s="165"/>
      <c r="J11" s="203">
        <f>Раздел12!I19+Раздел12!L19</f>
        <v>1018</v>
      </c>
      <c r="K11" s="203">
        <f>Раздел12!K19+Раздел12!N19</f>
        <v>0</v>
      </c>
      <c r="L11" s="166"/>
      <c r="M11" s="166"/>
      <c r="N11" s="165"/>
      <c r="O11" s="166"/>
      <c r="P11" s="166"/>
      <c r="Q11" s="166"/>
      <c r="R11" s="166"/>
      <c r="S11" s="165"/>
      <c r="T11" s="166"/>
      <c r="U11" s="166"/>
      <c r="V11" s="166"/>
      <c r="W11" s="166"/>
      <c r="X11" s="165"/>
      <c r="Y11" s="166"/>
      <c r="Z11" s="166"/>
      <c r="AA11" s="166"/>
      <c r="AB11" s="166"/>
      <c r="AC11" s="165"/>
      <c r="AD11" s="166"/>
      <c r="AE11" s="166"/>
      <c r="AF11" s="166"/>
      <c r="AG11" s="166"/>
      <c r="AH11" s="165"/>
      <c r="AI11" s="166"/>
      <c r="AJ11" s="166"/>
      <c r="AK11" s="166"/>
      <c r="AL11" s="166"/>
      <c r="AM11" s="165"/>
      <c r="AN11" s="166"/>
      <c r="AO11" s="166"/>
      <c r="AP11" s="166"/>
      <c r="AQ11" s="166"/>
      <c r="AS11" s="85" t="e">
        <f>#REF!+#REF!</f>
        <v>#REF!</v>
      </c>
      <c r="AT11" s="85" t="e">
        <f>#REF!+#REF!</f>
        <v>#REF!</v>
      </c>
      <c r="AU11" s="85">
        <f t="shared" si="4"/>
        <v>1018</v>
      </c>
      <c r="AV11" s="85">
        <f t="shared" si="2"/>
        <v>0</v>
      </c>
      <c r="AW11" s="85" t="e">
        <f>#REF!+#REF!</f>
        <v>#REF!</v>
      </c>
    </row>
    <row r="12" spans="1:49" s="85" customFormat="1" ht="15.75" customHeight="1" x14ac:dyDescent="0.2">
      <c r="A12" s="449"/>
      <c r="B12" s="95" t="s">
        <v>320</v>
      </c>
      <c r="C12" s="96" t="s">
        <v>355</v>
      </c>
      <c r="D12" s="140">
        <f t="shared" si="3"/>
        <v>0</v>
      </c>
      <c r="E12" s="195"/>
      <c r="F12" s="195"/>
      <c r="G12" s="195"/>
      <c r="H12" s="196"/>
      <c r="I12" s="165"/>
      <c r="J12" s="203">
        <f>Раздел12!I23+Раздел12!L23</f>
        <v>0</v>
      </c>
      <c r="K12" s="203">
        <f>Раздел12!K23+Раздел12!N23</f>
        <v>0</v>
      </c>
      <c r="L12" s="166"/>
      <c r="M12" s="166"/>
      <c r="N12" s="165"/>
      <c r="O12" s="166"/>
      <c r="P12" s="166"/>
      <c r="Q12" s="166"/>
      <c r="R12" s="166"/>
      <c r="S12" s="165"/>
      <c r="T12" s="166"/>
      <c r="U12" s="166"/>
      <c r="V12" s="166"/>
      <c r="W12" s="166"/>
      <c r="X12" s="165"/>
      <c r="Y12" s="166"/>
      <c r="Z12" s="166"/>
      <c r="AA12" s="166"/>
      <c r="AB12" s="166"/>
      <c r="AC12" s="165"/>
      <c r="AD12" s="166"/>
      <c r="AE12" s="166"/>
      <c r="AF12" s="166"/>
      <c r="AG12" s="166"/>
      <c r="AH12" s="165"/>
      <c r="AI12" s="166"/>
      <c r="AJ12" s="166"/>
      <c r="AK12" s="166"/>
      <c r="AL12" s="166"/>
      <c r="AM12" s="165"/>
      <c r="AN12" s="166"/>
      <c r="AO12" s="166"/>
      <c r="AP12" s="166"/>
      <c r="AQ12" s="166"/>
      <c r="AS12" s="85" t="e">
        <f>#REF!+#REF!</f>
        <v>#REF!</v>
      </c>
      <c r="AT12" s="85" t="e">
        <f>#REF!+#REF!</f>
        <v>#REF!</v>
      </c>
      <c r="AU12" s="85">
        <f t="shared" si="4"/>
        <v>0</v>
      </c>
      <c r="AV12" s="85">
        <f t="shared" si="2"/>
        <v>0</v>
      </c>
      <c r="AW12" s="85" t="e">
        <f>#REF!+#REF!</f>
        <v>#REF!</v>
      </c>
    </row>
    <row r="13" spans="1:49" s="85" customFormat="1" ht="15.75" customHeight="1" x14ac:dyDescent="0.2">
      <c r="A13" s="449"/>
      <c r="B13" s="95" t="s">
        <v>224</v>
      </c>
      <c r="C13" s="96" t="s">
        <v>356</v>
      </c>
      <c r="D13" s="140">
        <f t="shared" si="3"/>
        <v>18320.900000000001</v>
      </c>
      <c r="E13" s="195"/>
      <c r="F13" s="195"/>
      <c r="G13" s="195">
        <v>17020.400000000001</v>
      </c>
      <c r="H13" s="196">
        <v>1300.5</v>
      </c>
      <c r="I13" s="165"/>
      <c r="J13" s="203">
        <f>Раздел12!I27+Раздел12!L27</f>
        <v>17020.400000000001</v>
      </c>
      <c r="K13" s="203">
        <f>Раздел12!K27+Раздел12!N27</f>
        <v>1300.5</v>
      </c>
      <c r="L13" s="166"/>
      <c r="M13" s="166"/>
      <c r="N13" s="165"/>
      <c r="O13" s="166"/>
      <c r="P13" s="166"/>
      <c r="Q13" s="166"/>
      <c r="R13" s="166"/>
      <c r="S13" s="165"/>
      <c r="T13" s="166"/>
      <c r="U13" s="166"/>
      <c r="V13" s="166"/>
      <c r="W13" s="166"/>
      <c r="X13" s="165"/>
      <c r="Y13" s="166"/>
      <c r="Z13" s="166"/>
      <c r="AA13" s="166"/>
      <c r="AB13" s="166"/>
      <c r="AC13" s="165"/>
      <c r="AD13" s="166"/>
      <c r="AE13" s="166"/>
      <c r="AF13" s="166"/>
      <c r="AG13" s="166"/>
      <c r="AH13" s="165"/>
      <c r="AI13" s="166"/>
      <c r="AJ13" s="166"/>
      <c r="AK13" s="166"/>
      <c r="AL13" s="166"/>
      <c r="AM13" s="165"/>
      <c r="AN13" s="166"/>
      <c r="AO13" s="166"/>
      <c r="AP13" s="166"/>
      <c r="AQ13" s="166"/>
      <c r="AS13" s="85" t="e">
        <f>#REF!+#REF!</f>
        <v>#REF!</v>
      </c>
      <c r="AT13" s="85" t="e">
        <f>#REF!+#REF!</f>
        <v>#REF!</v>
      </c>
      <c r="AU13" s="85">
        <f t="shared" si="4"/>
        <v>17020.400000000001</v>
      </c>
      <c r="AV13" s="85">
        <f t="shared" si="2"/>
        <v>1300.5</v>
      </c>
      <c r="AW13" s="85" t="e">
        <f>#REF!+#REF!</f>
        <v>#REF!</v>
      </c>
    </row>
    <row r="14" spans="1:49" s="85" customFormat="1" ht="30" customHeight="1" x14ac:dyDescent="0.2">
      <c r="A14" s="449"/>
      <c r="B14" s="95" t="s">
        <v>225</v>
      </c>
      <c r="C14" s="96" t="s">
        <v>357</v>
      </c>
      <c r="D14" s="140">
        <f t="shared" si="3"/>
        <v>11209</v>
      </c>
      <c r="E14" s="195"/>
      <c r="F14" s="195"/>
      <c r="G14" s="195">
        <v>9514.2000000000007</v>
      </c>
      <c r="H14" s="196">
        <v>1694.8</v>
      </c>
      <c r="I14" s="165"/>
      <c r="J14" s="203">
        <f>Раздел12!I28+Раздел12!L28</f>
        <v>9514.1999999999989</v>
      </c>
      <c r="K14" s="203">
        <f>Раздел12!K28+Раздел12!N28</f>
        <v>1694.8</v>
      </c>
      <c r="L14" s="166"/>
      <c r="M14" s="166"/>
      <c r="N14" s="165"/>
      <c r="O14" s="166"/>
      <c r="P14" s="166"/>
      <c r="Q14" s="166"/>
      <c r="R14" s="166"/>
      <c r="S14" s="165"/>
      <c r="T14" s="166"/>
      <c r="U14" s="166"/>
      <c r="V14" s="166"/>
      <c r="W14" s="166"/>
      <c r="X14" s="165"/>
      <c r="Y14" s="166"/>
      <c r="Z14" s="166"/>
      <c r="AA14" s="166"/>
      <c r="AB14" s="166"/>
      <c r="AC14" s="165"/>
      <c r="AD14" s="166"/>
      <c r="AE14" s="166"/>
      <c r="AF14" s="166"/>
      <c r="AG14" s="166"/>
      <c r="AH14" s="165"/>
      <c r="AI14" s="166"/>
      <c r="AJ14" s="166"/>
      <c r="AK14" s="166"/>
      <c r="AL14" s="166"/>
      <c r="AM14" s="165"/>
      <c r="AN14" s="166"/>
      <c r="AO14" s="166"/>
      <c r="AP14" s="166"/>
      <c r="AQ14" s="166"/>
      <c r="AS14" s="85" t="e">
        <f>#REF!+#REF!</f>
        <v>#REF!</v>
      </c>
      <c r="AT14" s="85" t="e">
        <f>#REF!+#REF!</f>
        <v>#REF!</v>
      </c>
      <c r="AU14" s="85">
        <f t="shared" si="4"/>
        <v>9514.2000000000007</v>
      </c>
      <c r="AV14" s="85">
        <f t="shared" si="2"/>
        <v>1694.8</v>
      </c>
      <c r="AW14" s="85" t="e">
        <f>#REF!+#REF!</f>
        <v>#REF!</v>
      </c>
    </row>
    <row r="15" spans="1:49" s="85" customFormat="1" ht="15.75" customHeight="1" x14ac:dyDescent="0.2">
      <c r="A15" s="449"/>
      <c r="B15" s="95" t="s">
        <v>220</v>
      </c>
      <c r="C15" s="99">
        <v>10</v>
      </c>
      <c r="D15" s="140">
        <f t="shared" si="3"/>
        <v>208.1</v>
      </c>
      <c r="E15" s="195"/>
      <c r="F15" s="195"/>
      <c r="G15" s="195">
        <v>88.1</v>
      </c>
      <c r="H15" s="196">
        <v>120</v>
      </c>
      <c r="I15" s="165"/>
      <c r="J15" s="166"/>
      <c r="K15" s="166"/>
      <c r="L15" s="166"/>
      <c r="M15" s="166"/>
      <c r="N15" s="165"/>
      <c r="O15" s="166"/>
      <c r="P15" s="166"/>
      <c r="Q15" s="166"/>
      <c r="R15" s="166"/>
      <c r="S15" s="165"/>
      <c r="T15" s="166"/>
      <c r="U15" s="166"/>
      <c r="V15" s="166"/>
      <c r="W15" s="166"/>
      <c r="X15" s="165"/>
      <c r="Y15" s="166"/>
      <c r="Z15" s="166"/>
      <c r="AA15" s="166"/>
      <c r="AB15" s="166"/>
      <c r="AC15" s="165"/>
      <c r="AD15" s="166"/>
      <c r="AE15" s="166"/>
      <c r="AF15" s="166"/>
      <c r="AG15" s="166"/>
      <c r="AH15" s="165"/>
      <c r="AI15" s="166"/>
      <c r="AJ15" s="166"/>
      <c r="AK15" s="166"/>
      <c r="AL15" s="166"/>
      <c r="AM15" s="165"/>
      <c r="AN15" s="166"/>
      <c r="AO15" s="166"/>
      <c r="AP15" s="166"/>
      <c r="AQ15" s="166"/>
    </row>
    <row r="16" spans="1:49" s="85" customFormat="1" ht="30" customHeight="1" x14ac:dyDescent="0.2">
      <c r="A16" s="449"/>
      <c r="B16" s="95" t="s">
        <v>393</v>
      </c>
      <c r="C16" s="99">
        <v>11</v>
      </c>
      <c r="D16" s="140">
        <f t="shared" si="3"/>
        <v>1436</v>
      </c>
      <c r="E16" s="140">
        <f>SUM(E17:E21)</f>
        <v>0</v>
      </c>
      <c r="F16" s="140">
        <f t="shared" ref="F16:H16" si="5">SUM(F17:F21)</f>
        <v>407.6</v>
      </c>
      <c r="G16" s="140">
        <f t="shared" si="5"/>
        <v>1028.4000000000001</v>
      </c>
      <c r="H16" s="140">
        <f t="shared" si="5"/>
        <v>0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</row>
    <row r="17" spans="1:43" s="85" customFormat="1" ht="30" customHeight="1" x14ac:dyDescent="0.2">
      <c r="A17" s="449"/>
      <c r="B17" s="95" t="s">
        <v>395</v>
      </c>
      <c r="C17" s="99">
        <v>12</v>
      </c>
      <c r="D17" s="140">
        <f t="shared" si="3"/>
        <v>0</v>
      </c>
      <c r="E17" s="195"/>
      <c r="F17" s="195"/>
      <c r="G17" s="195"/>
      <c r="H17" s="196"/>
      <c r="I17" s="165"/>
      <c r="J17" s="166"/>
      <c r="K17" s="166"/>
      <c r="L17" s="166"/>
      <c r="M17" s="166"/>
      <c r="N17" s="165"/>
      <c r="O17" s="166"/>
      <c r="P17" s="166"/>
      <c r="Q17" s="166"/>
      <c r="R17" s="166"/>
      <c r="S17" s="165"/>
      <c r="T17" s="166"/>
      <c r="U17" s="166"/>
      <c r="V17" s="166"/>
      <c r="W17" s="166"/>
      <c r="X17" s="165"/>
      <c r="Y17" s="166"/>
      <c r="Z17" s="166"/>
      <c r="AA17" s="166"/>
      <c r="AB17" s="166"/>
      <c r="AC17" s="165"/>
      <c r="AD17" s="166"/>
      <c r="AE17" s="166"/>
      <c r="AF17" s="166"/>
      <c r="AG17" s="166"/>
      <c r="AH17" s="165"/>
      <c r="AI17" s="166"/>
      <c r="AJ17" s="166"/>
      <c r="AK17" s="166"/>
      <c r="AL17" s="166"/>
      <c r="AM17" s="165"/>
      <c r="AN17" s="166"/>
      <c r="AO17" s="166"/>
      <c r="AP17" s="166"/>
      <c r="AQ17" s="166"/>
    </row>
    <row r="18" spans="1:43" s="85" customFormat="1" ht="30" customHeight="1" x14ac:dyDescent="0.2">
      <c r="A18" s="449"/>
      <c r="B18" s="95" t="s">
        <v>223</v>
      </c>
      <c r="C18" s="99">
        <v>13</v>
      </c>
      <c r="D18" s="140">
        <f t="shared" si="3"/>
        <v>407.6</v>
      </c>
      <c r="E18" s="195"/>
      <c r="F18" s="195">
        <v>407.6</v>
      </c>
      <c r="G18" s="195">
        <v>0</v>
      </c>
      <c r="H18" s="196"/>
      <c r="I18" s="165"/>
      <c r="J18" s="166"/>
      <c r="K18" s="166"/>
      <c r="L18" s="166"/>
      <c r="M18" s="166"/>
      <c r="N18" s="165"/>
      <c r="O18" s="166"/>
      <c r="P18" s="166"/>
      <c r="Q18" s="166"/>
      <c r="R18" s="166"/>
      <c r="S18" s="165"/>
      <c r="T18" s="166"/>
      <c r="U18" s="166"/>
      <c r="V18" s="166"/>
      <c r="W18" s="166"/>
      <c r="X18" s="165"/>
      <c r="Y18" s="166"/>
      <c r="Z18" s="166"/>
      <c r="AA18" s="166"/>
      <c r="AB18" s="166"/>
      <c r="AC18" s="165"/>
      <c r="AD18" s="166"/>
      <c r="AE18" s="166"/>
      <c r="AF18" s="166"/>
      <c r="AG18" s="166"/>
      <c r="AH18" s="165"/>
      <c r="AI18" s="166"/>
      <c r="AJ18" s="166"/>
      <c r="AK18" s="166"/>
      <c r="AL18" s="166"/>
      <c r="AM18" s="165"/>
      <c r="AN18" s="166"/>
      <c r="AO18" s="166"/>
      <c r="AP18" s="166"/>
      <c r="AQ18" s="166"/>
    </row>
    <row r="19" spans="1:43" s="85" customFormat="1" ht="15.75" customHeight="1" x14ac:dyDescent="0.2">
      <c r="A19" s="449"/>
      <c r="B19" s="95" t="s">
        <v>226</v>
      </c>
      <c r="C19" s="99">
        <v>14</v>
      </c>
      <c r="D19" s="140">
        <f t="shared" si="3"/>
        <v>0</v>
      </c>
      <c r="E19" s="195"/>
      <c r="F19" s="195"/>
      <c r="G19" s="195"/>
      <c r="H19" s="196"/>
      <c r="I19" s="165"/>
      <c r="J19" s="166"/>
      <c r="K19" s="166"/>
      <c r="L19" s="166"/>
      <c r="M19" s="166"/>
      <c r="N19" s="165"/>
      <c r="O19" s="166"/>
      <c r="P19" s="166"/>
      <c r="Q19" s="166"/>
      <c r="R19" s="166"/>
      <c r="S19" s="165"/>
      <c r="T19" s="166"/>
      <c r="U19" s="166"/>
      <c r="V19" s="166"/>
      <c r="W19" s="166"/>
      <c r="X19" s="165"/>
      <c r="Y19" s="166"/>
      <c r="Z19" s="166"/>
      <c r="AA19" s="166"/>
      <c r="AB19" s="166"/>
      <c r="AC19" s="165"/>
      <c r="AD19" s="166"/>
      <c r="AE19" s="166"/>
      <c r="AF19" s="166"/>
      <c r="AG19" s="166"/>
      <c r="AH19" s="165"/>
      <c r="AI19" s="166"/>
      <c r="AJ19" s="166"/>
      <c r="AK19" s="166"/>
      <c r="AL19" s="166"/>
      <c r="AM19" s="165"/>
      <c r="AN19" s="166"/>
      <c r="AO19" s="166"/>
      <c r="AP19" s="166"/>
      <c r="AQ19" s="166"/>
    </row>
    <row r="20" spans="1:43" s="85" customFormat="1" ht="15.75" customHeight="1" x14ac:dyDescent="0.2">
      <c r="A20" s="449"/>
      <c r="B20" s="95" t="s">
        <v>224</v>
      </c>
      <c r="C20" s="99">
        <v>15</v>
      </c>
      <c r="D20" s="140">
        <f t="shared" si="3"/>
        <v>914.2</v>
      </c>
      <c r="E20" s="195"/>
      <c r="F20" s="195"/>
      <c r="G20" s="195">
        <v>914.2</v>
      </c>
      <c r="H20" s="196"/>
      <c r="I20" s="165"/>
      <c r="J20" s="166"/>
      <c r="K20" s="166"/>
      <c r="L20" s="166"/>
      <c r="M20" s="166"/>
      <c r="N20" s="165"/>
      <c r="O20" s="166"/>
      <c r="P20" s="166"/>
      <c r="Q20" s="166"/>
      <c r="R20" s="166"/>
      <c r="S20" s="165"/>
      <c r="T20" s="166"/>
      <c r="U20" s="166"/>
      <c r="V20" s="166"/>
      <c r="W20" s="166"/>
      <c r="X20" s="165"/>
      <c r="Y20" s="166"/>
      <c r="Z20" s="166"/>
      <c r="AA20" s="166"/>
      <c r="AB20" s="166"/>
      <c r="AC20" s="165"/>
      <c r="AD20" s="166"/>
      <c r="AE20" s="166"/>
      <c r="AF20" s="166"/>
      <c r="AG20" s="166"/>
      <c r="AH20" s="165"/>
      <c r="AI20" s="166"/>
      <c r="AJ20" s="166"/>
      <c r="AK20" s="166"/>
      <c r="AL20" s="166"/>
      <c r="AM20" s="165"/>
      <c r="AN20" s="166"/>
      <c r="AO20" s="166"/>
      <c r="AP20" s="166"/>
      <c r="AQ20" s="166"/>
    </row>
    <row r="21" spans="1:43" s="85" customFormat="1" ht="15.75" customHeight="1" x14ac:dyDescent="0.2">
      <c r="A21" s="449"/>
      <c r="B21" s="95" t="s">
        <v>338</v>
      </c>
      <c r="C21" s="99">
        <v>16</v>
      </c>
      <c r="D21" s="140">
        <f t="shared" si="3"/>
        <v>114.2</v>
      </c>
      <c r="E21" s="195"/>
      <c r="F21" s="195"/>
      <c r="G21" s="195">
        <v>114.2</v>
      </c>
      <c r="H21" s="196"/>
      <c r="I21" s="165"/>
      <c r="J21" s="166"/>
      <c r="K21" s="166"/>
      <c r="L21" s="166"/>
      <c r="M21" s="166"/>
      <c r="N21" s="165"/>
      <c r="O21" s="166"/>
      <c r="P21" s="166"/>
      <c r="Q21" s="166"/>
      <c r="R21" s="166"/>
      <c r="S21" s="165"/>
      <c r="T21" s="166"/>
      <c r="U21" s="166"/>
      <c r="V21" s="166"/>
      <c r="W21" s="166"/>
      <c r="X21" s="165"/>
      <c r="Y21" s="166"/>
      <c r="Z21" s="166"/>
      <c r="AA21" s="166"/>
      <c r="AB21" s="166"/>
      <c r="AC21" s="165"/>
      <c r="AD21" s="166"/>
      <c r="AE21" s="166"/>
      <c r="AF21" s="166"/>
      <c r="AG21" s="166"/>
      <c r="AH21" s="165"/>
      <c r="AI21" s="166"/>
      <c r="AJ21" s="166"/>
      <c r="AK21" s="166"/>
      <c r="AL21" s="166"/>
      <c r="AM21" s="165"/>
      <c r="AN21" s="166"/>
      <c r="AO21" s="166"/>
      <c r="AP21" s="166"/>
      <c r="AQ21" s="166"/>
    </row>
    <row r="22" spans="1:43" s="85" customFormat="1" ht="29.25" customHeight="1" x14ac:dyDescent="0.2">
      <c r="A22" s="449"/>
      <c r="B22" s="95" t="s">
        <v>227</v>
      </c>
      <c r="C22" s="99">
        <v>17</v>
      </c>
      <c r="D22" s="140">
        <f>SUM(E22:H22)</f>
        <v>2398.1999999999998</v>
      </c>
      <c r="E22" s="140">
        <f>SUM(E23:E24)</f>
        <v>0</v>
      </c>
      <c r="F22" s="140">
        <f t="shared" ref="F22:H22" si="6">SUM(F23:F24)</f>
        <v>515.4</v>
      </c>
      <c r="G22" s="140">
        <f t="shared" si="6"/>
        <v>196.9</v>
      </c>
      <c r="H22" s="140">
        <f t="shared" si="6"/>
        <v>1685.9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</row>
    <row r="23" spans="1:43" s="85" customFormat="1" ht="51" x14ac:dyDescent="0.2">
      <c r="A23" s="449"/>
      <c r="B23" s="95" t="s">
        <v>396</v>
      </c>
      <c r="C23" s="99">
        <v>18</v>
      </c>
      <c r="D23" s="140">
        <f t="shared" si="3"/>
        <v>712.3</v>
      </c>
      <c r="E23" s="195"/>
      <c r="F23" s="195">
        <v>515.4</v>
      </c>
      <c r="G23" s="195">
        <v>196.9</v>
      </c>
      <c r="H23" s="196"/>
      <c r="I23" s="165"/>
      <c r="J23" s="166"/>
      <c r="K23" s="166"/>
      <c r="L23" s="166"/>
      <c r="M23" s="166"/>
      <c r="N23" s="165"/>
      <c r="O23" s="166"/>
      <c r="P23" s="166"/>
      <c r="Q23" s="166"/>
      <c r="R23" s="166"/>
      <c r="S23" s="165"/>
      <c r="T23" s="166"/>
      <c r="U23" s="166"/>
      <c r="V23" s="166"/>
      <c r="W23" s="166"/>
      <c r="X23" s="165"/>
      <c r="Y23" s="166"/>
      <c r="Z23" s="166"/>
      <c r="AA23" s="166"/>
      <c r="AB23" s="166"/>
      <c r="AC23" s="165"/>
      <c r="AD23" s="166"/>
      <c r="AE23" s="166"/>
      <c r="AF23" s="166"/>
      <c r="AG23" s="166"/>
      <c r="AH23" s="165"/>
      <c r="AI23" s="166"/>
      <c r="AJ23" s="166"/>
      <c r="AK23" s="166"/>
      <c r="AL23" s="166"/>
      <c r="AM23" s="165"/>
      <c r="AN23" s="166"/>
      <c r="AO23" s="166"/>
      <c r="AP23" s="166"/>
      <c r="AQ23" s="166"/>
    </row>
    <row r="24" spans="1:43" s="85" customFormat="1" ht="15.75" customHeight="1" x14ac:dyDescent="0.2">
      <c r="A24" s="449"/>
      <c r="B24" s="95" t="s">
        <v>228</v>
      </c>
      <c r="C24" s="99">
        <v>19</v>
      </c>
      <c r="D24" s="140">
        <f t="shared" si="3"/>
        <v>1685.9</v>
      </c>
      <c r="E24" s="195"/>
      <c r="F24" s="195"/>
      <c r="G24" s="195"/>
      <c r="H24" s="196">
        <v>1685.9</v>
      </c>
      <c r="I24" s="165"/>
      <c r="J24" s="166"/>
      <c r="K24" s="166"/>
      <c r="L24" s="166"/>
      <c r="M24" s="166"/>
      <c r="N24" s="165"/>
      <c r="O24" s="166"/>
      <c r="P24" s="166"/>
      <c r="Q24" s="166"/>
      <c r="R24" s="166"/>
      <c r="S24" s="165"/>
      <c r="T24" s="166"/>
      <c r="U24" s="166"/>
      <c r="V24" s="166"/>
      <c r="W24" s="166"/>
      <c r="X24" s="165"/>
      <c r="Y24" s="166"/>
      <c r="Z24" s="166"/>
      <c r="AA24" s="166"/>
      <c r="AB24" s="166"/>
      <c r="AC24" s="165"/>
      <c r="AD24" s="166"/>
      <c r="AE24" s="166"/>
      <c r="AF24" s="166"/>
      <c r="AG24" s="166"/>
      <c r="AH24" s="165"/>
      <c r="AI24" s="166"/>
      <c r="AJ24" s="166"/>
      <c r="AK24" s="166"/>
      <c r="AL24" s="166"/>
      <c r="AM24" s="165"/>
      <c r="AN24" s="166"/>
      <c r="AO24" s="166"/>
      <c r="AP24" s="166"/>
      <c r="AQ24" s="166"/>
    </row>
    <row r="25" spans="1:43" s="85" customFormat="1" ht="30" customHeight="1" x14ac:dyDescent="0.2">
      <c r="A25" s="449"/>
      <c r="B25" s="95" t="s">
        <v>221</v>
      </c>
      <c r="C25" s="99">
        <v>20</v>
      </c>
      <c r="D25" s="140">
        <f t="shared" si="3"/>
        <v>20754.3</v>
      </c>
      <c r="E25" s="140">
        <f>SUM(E26:E28)</f>
        <v>0</v>
      </c>
      <c r="F25" s="140">
        <f t="shared" ref="F25:H25" si="7">SUM(F26:F28)</f>
        <v>0</v>
      </c>
      <c r="G25" s="140">
        <f t="shared" si="7"/>
        <v>13344.5</v>
      </c>
      <c r="H25" s="140">
        <f t="shared" si="7"/>
        <v>7409.8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</row>
    <row r="26" spans="1:43" s="85" customFormat="1" ht="40.5" customHeight="1" x14ac:dyDescent="0.2">
      <c r="A26" s="449"/>
      <c r="B26" s="95" t="s">
        <v>397</v>
      </c>
      <c r="C26" s="99">
        <v>21</v>
      </c>
      <c r="D26" s="140">
        <f t="shared" si="3"/>
        <v>0</v>
      </c>
      <c r="E26" s="195"/>
      <c r="F26" s="195"/>
      <c r="G26" s="195"/>
      <c r="H26" s="196"/>
      <c r="I26" s="165"/>
      <c r="J26" s="166"/>
      <c r="K26" s="166"/>
      <c r="L26" s="166"/>
      <c r="M26" s="166"/>
      <c r="N26" s="165"/>
      <c r="O26" s="166"/>
      <c r="P26" s="166"/>
      <c r="Q26" s="166"/>
      <c r="R26" s="166"/>
      <c r="S26" s="165"/>
      <c r="T26" s="166"/>
      <c r="U26" s="166"/>
      <c r="V26" s="166"/>
      <c r="W26" s="166"/>
      <c r="X26" s="165"/>
      <c r="Y26" s="166"/>
      <c r="Z26" s="166"/>
      <c r="AA26" s="166"/>
      <c r="AB26" s="166"/>
      <c r="AC26" s="165"/>
      <c r="AD26" s="166"/>
      <c r="AE26" s="166"/>
      <c r="AF26" s="166"/>
      <c r="AG26" s="166"/>
      <c r="AH26" s="165"/>
      <c r="AI26" s="166"/>
      <c r="AJ26" s="166"/>
      <c r="AK26" s="166"/>
      <c r="AL26" s="166"/>
      <c r="AM26" s="165"/>
      <c r="AN26" s="166"/>
      <c r="AO26" s="166"/>
      <c r="AP26" s="166"/>
      <c r="AQ26" s="166"/>
    </row>
    <row r="27" spans="1:43" s="85" customFormat="1" ht="30" customHeight="1" x14ac:dyDescent="0.2">
      <c r="A27" s="449"/>
      <c r="B27" s="95" t="s">
        <v>229</v>
      </c>
      <c r="C27" s="99">
        <v>22</v>
      </c>
      <c r="D27" s="140">
        <f t="shared" si="3"/>
        <v>20754.3</v>
      </c>
      <c r="E27" s="195"/>
      <c r="F27" s="195"/>
      <c r="G27" s="195">
        <v>13344.5</v>
      </c>
      <c r="H27" s="196">
        <v>7409.8</v>
      </c>
      <c r="I27" s="165"/>
      <c r="J27" s="166"/>
      <c r="K27" s="166"/>
      <c r="L27" s="166"/>
      <c r="M27" s="166"/>
      <c r="N27" s="165"/>
      <c r="O27" s="166"/>
      <c r="P27" s="166"/>
      <c r="Q27" s="166"/>
      <c r="R27" s="166"/>
      <c r="S27" s="165"/>
      <c r="T27" s="166"/>
      <c r="U27" s="166"/>
      <c r="V27" s="166"/>
      <c r="W27" s="166"/>
      <c r="X27" s="165"/>
      <c r="Y27" s="166"/>
      <c r="Z27" s="166"/>
      <c r="AA27" s="166"/>
      <c r="AB27" s="166"/>
      <c r="AC27" s="165"/>
      <c r="AD27" s="166"/>
      <c r="AE27" s="166"/>
      <c r="AF27" s="166"/>
      <c r="AG27" s="166"/>
      <c r="AH27" s="165"/>
      <c r="AI27" s="166"/>
      <c r="AJ27" s="166"/>
      <c r="AK27" s="166"/>
      <c r="AL27" s="166"/>
      <c r="AM27" s="165"/>
      <c r="AN27" s="166"/>
      <c r="AO27" s="166"/>
      <c r="AP27" s="166"/>
      <c r="AQ27" s="166"/>
    </row>
    <row r="28" spans="1:43" s="85" customFormat="1" ht="30" customHeight="1" x14ac:dyDescent="0.2">
      <c r="A28" s="449"/>
      <c r="B28" s="95" t="s">
        <v>230</v>
      </c>
      <c r="C28" s="99">
        <v>23</v>
      </c>
      <c r="D28" s="140">
        <f t="shared" si="3"/>
        <v>0</v>
      </c>
      <c r="E28" s="195"/>
      <c r="F28" s="195"/>
      <c r="G28" s="195"/>
      <c r="H28" s="196"/>
      <c r="I28" s="165"/>
      <c r="J28" s="166"/>
      <c r="K28" s="166"/>
      <c r="L28" s="166"/>
      <c r="M28" s="166"/>
      <c r="N28" s="165"/>
      <c r="O28" s="166"/>
      <c r="P28" s="166"/>
      <c r="Q28" s="166"/>
      <c r="R28" s="166"/>
      <c r="S28" s="165"/>
      <c r="T28" s="166"/>
      <c r="U28" s="166"/>
      <c r="V28" s="166"/>
      <c r="W28" s="166"/>
      <c r="X28" s="165"/>
      <c r="Y28" s="166"/>
      <c r="Z28" s="166"/>
      <c r="AA28" s="166"/>
      <c r="AB28" s="166"/>
      <c r="AC28" s="165"/>
      <c r="AD28" s="166"/>
      <c r="AE28" s="166"/>
      <c r="AF28" s="166"/>
      <c r="AG28" s="166"/>
      <c r="AH28" s="165"/>
      <c r="AI28" s="166"/>
      <c r="AJ28" s="166"/>
      <c r="AK28" s="166"/>
      <c r="AL28" s="166"/>
      <c r="AM28" s="165"/>
      <c r="AN28" s="166"/>
      <c r="AO28" s="166"/>
      <c r="AP28" s="166"/>
      <c r="AQ28" s="166"/>
    </row>
    <row r="29" spans="1:43" s="85" customFormat="1" ht="15.75" customHeight="1" x14ac:dyDescent="0.2">
      <c r="A29" s="449"/>
      <c r="B29" s="95" t="s">
        <v>222</v>
      </c>
      <c r="C29" s="99">
        <v>24</v>
      </c>
      <c r="D29" s="140">
        <f>SUM(E29:H29)</f>
        <v>9706.9</v>
      </c>
      <c r="E29" s="195"/>
      <c r="F29" s="195"/>
      <c r="G29" s="195">
        <v>8937.5</v>
      </c>
      <c r="H29" s="196">
        <v>769.4</v>
      </c>
      <c r="I29" s="165"/>
      <c r="J29" s="166"/>
      <c r="K29" s="166"/>
      <c r="L29" s="166"/>
      <c r="M29" s="166"/>
      <c r="N29" s="165"/>
      <c r="O29" s="166"/>
      <c r="P29" s="166"/>
      <c r="Q29" s="166"/>
      <c r="R29" s="166"/>
      <c r="S29" s="165"/>
      <c r="T29" s="166"/>
      <c r="U29" s="166"/>
      <c r="V29" s="166"/>
      <c r="W29" s="166"/>
      <c r="X29" s="165"/>
      <c r="Y29" s="166"/>
      <c r="Z29" s="166"/>
      <c r="AA29" s="166"/>
      <c r="AB29" s="166"/>
      <c r="AC29" s="165"/>
      <c r="AD29" s="166"/>
      <c r="AE29" s="166"/>
      <c r="AF29" s="166"/>
      <c r="AG29" s="166"/>
      <c r="AH29" s="165"/>
      <c r="AI29" s="166"/>
      <c r="AJ29" s="166"/>
      <c r="AK29" s="166"/>
      <c r="AL29" s="166"/>
      <c r="AM29" s="165"/>
      <c r="AN29" s="166"/>
      <c r="AO29" s="166"/>
      <c r="AP29" s="166"/>
      <c r="AQ29" s="166"/>
    </row>
    <row r="30" spans="1:43" s="81" customFormat="1" ht="10.5" hidden="1" customHeight="1" x14ac:dyDescent="0.2">
      <c r="A30" s="449"/>
      <c r="C30" s="178"/>
      <c r="D30" s="89">
        <f>Раздел1!G9</f>
        <v>0</v>
      </c>
      <c r="H30" s="80"/>
      <c r="I30" s="80"/>
      <c r="J30" s="80"/>
      <c r="K30" s="80"/>
      <c r="L30" s="80"/>
      <c r="M30" s="80"/>
    </row>
    <row r="31" spans="1:43" s="81" customFormat="1" ht="21.75" customHeight="1" x14ac:dyDescent="0.2">
      <c r="A31" s="449"/>
      <c r="C31" s="178"/>
      <c r="D31" s="178"/>
      <c r="H31" s="80"/>
      <c r="I31" s="80"/>
      <c r="J31" s="80"/>
      <c r="K31" s="80"/>
      <c r="L31" s="80"/>
      <c r="M31" s="80"/>
    </row>
    <row r="32" spans="1:43" s="81" customFormat="1" ht="12.75" x14ac:dyDescent="0.2">
      <c r="A32" s="449"/>
      <c r="B32" s="85" t="s">
        <v>745</v>
      </c>
      <c r="C32" s="85"/>
      <c r="D32" s="178"/>
      <c r="E32" s="450"/>
      <c r="F32" s="450"/>
      <c r="G32" s="450"/>
      <c r="H32" s="80"/>
      <c r="I32" s="80"/>
      <c r="J32" s="80"/>
      <c r="K32" s="80"/>
      <c r="L32" s="80"/>
      <c r="M32" s="80"/>
    </row>
    <row r="33" spans="1:26" s="81" customFormat="1" ht="12.75" x14ac:dyDescent="0.2">
      <c r="A33" s="449"/>
      <c r="B33" s="90"/>
      <c r="C33" s="178"/>
      <c r="D33" s="178"/>
      <c r="H33" s="80"/>
      <c r="I33" s="80"/>
      <c r="J33" s="80"/>
      <c r="K33" s="80"/>
      <c r="L33" s="80"/>
      <c r="M33" s="80"/>
    </row>
    <row r="34" spans="1:26" s="81" customFormat="1" ht="43.5" customHeight="1" x14ac:dyDescent="0.2">
      <c r="A34" s="449"/>
      <c r="B34" s="134" t="s">
        <v>332</v>
      </c>
      <c r="C34" s="197">
        <v>17953</v>
      </c>
      <c r="D34" s="133"/>
      <c r="E34" s="132"/>
      <c r="F34" s="132"/>
      <c r="G34" s="132"/>
      <c r="H34" s="129"/>
      <c r="I34" s="129"/>
      <c r="J34" s="129"/>
      <c r="K34" s="129"/>
      <c r="L34" s="129"/>
      <c r="M34" s="129"/>
      <c r="N34" s="129"/>
      <c r="O34" s="130"/>
      <c r="P34" s="129"/>
      <c r="Q34" s="172"/>
      <c r="R34" s="129"/>
      <c r="S34" s="130"/>
      <c r="T34" s="130"/>
      <c r="U34" s="130"/>
      <c r="V34" s="130"/>
      <c r="W34" s="130"/>
    </row>
    <row r="35" spans="1:26" s="81" customFormat="1" ht="11.25" x14ac:dyDescent="0.2">
      <c r="A35" s="449"/>
      <c r="C35" s="178"/>
      <c r="D35" s="178"/>
      <c r="H35" s="80"/>
      <c r="I35" s="80"/>
      <c r="J35" s="80"/>
      <c r="K35" s="80"/>
      <c r="L35" s="80"/>
      <c r="M35" s="80"/>
    </row>
    <row r="36" spans="1:26" s="81" customFormat="1" ht="105.75" customHeight="1" x14ac:dyDescent="0.2">
      <c r="A36" s="449"/>
      <c r="B36" s="91" t="s">
        <v>842</v>
      </c>
      <c r="C36" s="178"/>
      <c r="D36" s="178"/>
      <c r="E36" s="178"/>
      <c r="F36" s="178"/>
      <c r="G36" s="178"/>
      <c r="H36" s="80"/>
      <c r="I36" s="80"/>
      <c r="J36" s="80"/>
      <c r="K36" s="80"/>
      <c r="L36" s="80"/>
      <c r="M36" s="80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1:26" s="81" customFormat="1" ht="35.25" customHeight="1" x14ac:dyDescent="0.2">
      <c r="A37" s="449"/>
      <c r="B37" s="451" t="s">
        <v>856</v>
      </c>
      <c r="C37" s="451"/>
      <c r="D37" s="451"/>
      <c r="E37" s="451"/>
      <c r="F37" s="110"/>
      <c r="G37" s="92"/>
      <c r="H37" s="443" t="s">
        <v>857</v>
      </c>
      <c r="I37" s="443"/>
      <c r="J37" s="443"/>
      <c r="K37" s="443"/>
      <c r="L37" s="443"/>
      <c r="M37" s="443"/>
      <c r="N37" s="443"/>
      <c r="O37" s="443"/>
      <c r="P37" s="443"/>
      <c r="Q37" s="443"/>
      <c r="R37" s="178"/>
      <c r="S37" s="178"/>
      <c r="T37" s="178"/>
      <c r="U37" s="178"/>
      <c r="V37" s="178"/>
      <c r="W37" s="178"/>
      <c r="X37" s="443"/>
      <c r="Y37" s="443"/>
    </row>
    <row r="38" spans="1:26" s="81" customFormat="1" ht="15" customHeight="1" x14ac:dyDescent="0.2">
      <c r="A38" s="449"/>
      <c r="B38" s="441" t="s">
        <v>103</v>
      </c>
      <c r="C38" s="441"/>
      <c r="D38" s="441"/>
      <c r="E38" s="441"/>
      <c r="F38" s="178"/>
      <c r="G38" s="92"/>
      <c r="H38" s="441" t="s">
        <v>296</v>
      </c>
      <c r="I38" s="441"/>
      <c r="J38" s="441"/>
      <c r="K38" s="441"/>
      <c r="L38" s="441"/>
      <c r="M38" s="441"/>
      <c r="N38" s="441"/>
      <c r="O38" s="441"/>
      <c r="P38" s="441"/>
      <c r="Q38" s="178"/>
      <c r="R38" s="178"/>
      <c r="S38" s="178"/>
      <c r="T38" s="178"/>
      <c r="U38" s="178"/>
      <c r="V38" s="178"/>
      <c r="W38" s="178"/>
      <c r="X38" s="441" t="s">
        <v>293</v>
      </c>
      <c r="Y38" s="441"/>
    </row>
    <row r="39" spans="1:26" s="81" customFormat="1" ht="12.75" x14ac:dyDescent="0.2">
      <c r="A39" s="449"/>
      <c r="C39" s="91"/>
      <c r="D39" s="91"/>
      <c r="E39" s="178"/>
      <c r="F39" s="178"/>
      <c r="G39" s="91"/>
      <c r="H39" s="80"/>
      <c r="I39" s="80"/>
      <c r="J39" s="80"/>
      <c r="K39" s="80"/>
      <c r="L39" s="80"/>
      <c r="M39" s="8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6" s="81" customFormat="1" ht="12.75" x14ac:dyDescent="0.2">
      <c r="A40" s="449"/>
      <c r="C40" s="448" t="s">
        <v>858</v>
      </c>
      <c r="D40" s="448"/>
      <c r="E40" s="178"/>
      <c r="F40" s="178"/>
      <c r="G40" s="57" t="s">
        <v>294</v>
      </c>
      <c r="H40" s="444" t="s">
        <v>859</v>
      </c>
      <c r="I40" s="444"/>
      <c r="J40" s="444"/>
      <c r="K40" s="444"/>
      <c r="L40" s="444"/>
      <c r="M40" s="444"/>
      <c r="N40" s="444"/>
      <c r="O40" s="444"/>
      <c r="P40" s="444"/>
      <c r="Q40" s="444"/>
      <c r="R40" s="111"/>
      <c r="S40" s="111"/>
      <c r="T40" s="111"/>
      <c r="U40" s="111"/>
      <c r="V40" s="111"/>
      <c r="W40" s="111"/>
      <c r="X40" s="113" t="s">
        <v>853</v>
      </c>
      <c r="Y40" s="112"/>
      <c r="Z40" s="112"/>
    </row>
    <row r="41" spans="1:26" s="81" customFormat="1" ht="12.75" customHeight="1" x14ac:dyDescent="0.2">
      <c r="A41" s="449"/>
      <c r="C41" s="441" t="s">
        <v>341</v>
      </c>
      <c r="D41" s="441"/>
      <c r="E41" s="178"/>
      <c r="F41" s="178"/>
      <c r="G41" s="178"/>
      <c r="H41" s="80"/>
      <c r="I41" s="80"/>
      <c r="J41" s="80"/>
      <c r="K41" s="80"/>
      <c r="L41" s="80"/>
      <c r="M41" s="80"/>
      <c r="N41" s="441"/>
      <c r="O41" s="441"/>
      <c r="P41" s="178"/>
      <c r="Q41" s="178"/>
      <c r="R41" s="93"/>
      <c r="S41" s="93"/>
      <c r="T41" s="93"/>
      <c r="U41" s="93"/>
      <c r="V41" s="93"/>
      <c r="W41" s="93"/>
      <c r="X41" s="441" t="s">
        <v>295</v>
      </c>
      <c r="Y41" s="441"/>
    </row>
    <row r="42" spans="1:26" s="81" customFormat="1" ht="10.5" customHeight="1" x14ac:dyDescent="0.2">
      <c r="A42" s="449"/>
      <c r="C42" s="442"/>
      <c r="D42" s="442"/>
      <c r="E42" s="178"/>
      <c r="F42" s="178"/>
      <c r="G42" s="178"/>
      <c r="H42" s="80"/>
      <c r="I42" s="80"/>
      <c r="J42" s="80"/>
      <c r="K42" s="80"/>
      <c r="L42" s="80"/>
      <c r="M42" s="8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442"/>
      <c r="Y42" s="442"/>
    </row>
    <row r="43" spans="1:26" s="81" customFormat="1" ht="10.5" customHeight="1" x14ac:dyDescent="0.2">
      <c r="A43" s="449"/>
      <c r="C43" s="94"/>
      <c r="D43" s="94"/>
      <c r="E43" s="178"/>
      <c r="F43" s="178"/>
      <c r="G43" s="178"/>
      <c r="H43" s="80"/>
      <c r="I43" s="80"/>
      <c r="J43" s="80"/>
      <c r="K43" s="80"/>
      <c r="L43" s="80"/>
      <c r="M43" s="8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442"/>
      <c r="Y43" s="442"/>
    </row>
    <row r="44" spans="1:26" s="81" customFormat="1" ht="11.25" customHeight="1" x14ac:dyDescent="0.2">
      <c r="A44" s="449"/>
      <c r="C44" s="178"/>
      <c r="D44" s="178"/>
      <c r="E44" s="178"/>
      <c r="F44" s="178"/>
      <c r="G44" s="178"/>
      <c r="H44" s="80"/>
      <c r="I44" s="80"/>
      <c r="J44" s="80"/>
      <c r="K44" s="80"/>
      <c r="L44" s="80"/>
      <c r="M44" s="8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442"/>
      <c r="Y44" s="442"/>
    </row>
    <row r="45" spans="1:26" s="81" customFormat="1" ht="11.25" x14ac:dyDescent="0.2">
      <c r="C45" s="103"/>
      <c r="D45" s="103"/>
    </row>
    <row r="46" spans="1:26" s="81" customFormat="1" ht="11.25" x14ac:dyDescent="0.2">
      <c r="C46" s="103"/>
      <c r="D46" s="103"/>
    </row>
    <row r="47" spans="1:26" s="81" customFormat="1" ht="11.25" x14ac:dyDescent="0.2">
      <c r="C47" s="103"/>
      <c r="D47" s="103"/>
    </row>
    <row r="48" spans="1:26" s="81" customFormat="1" ht="11.25" x14ac:dyDescent="0.2">
      <c r="C48" s="103"/>
      <c r="D48" s="103"/>
    </row>
    <row r="49" spans="3:4" s="81" customFormat="1" ht="11.25" x14ac:dyDescent="0.2">
      <c r="C49" s="103"/>
      <c r="D49" s="103"/>
    </row>
    <row r="50" spans="3:4" s="81" customFormat="1" ht="11.25" x14ac:dyDescent="0.2">
      <c r="C50" s="103"/>
      <c r="D50" s="103"/>
    </row>
    <row r="51" spans="3:4" s="81" customFormat="1" ht="11.25" x14ac:dyDescent="0.2">
      <c r="C51" s="103"/>
      <c r="D51" s="103"/>
    </row>
    <row r="52" spans="3:4" s="81" customFormat="1" ht="11.25" x14ac:dyDescent="0.2">
      <c r="C52" s="103"/>
      <c r="D52" s="103"/>
    </row>
    <row r="53" spans="3:4" s="81" customFormat="1" ht="11.25" x14ac:dyDescent="0.2">
      <c r="C53" s="103"/>
      <c r="D53" s="103"/>
    </row>
  </sheetData>
  <sheetProtection password="EBEE" sheet="1" objects="1" scenarios="1" selectLockedCells="1"/>
  <mergeCells count="23">
    <mergeCell ref="B1:H1"/>
    <mergeCell ref="B38:E38"/>
    <mergeCell ref="X38:Y38"/>
    <mergeCell ref="C40:D40"/>
    <mergeCell ref="A1:A44"/>
    <mergeCell ref="E32:G32"/>
    <mergeCell ref="B37:E37"/>
    <mergeCell ref="C41:D42"/>
    <mergeCell ref="D3:D4"/>
    <mergeCell ref="C3:C4"/>
    <mergeCell ref="B3:B4"/>
    <mergeCell ref="E3:E4"/>
    <mergeCell ref="AO2:AQ2"/>
    <mergeCell ref="N41:O41"/>
    <mergeCell ref="X41:Y44"/>
    <mergeCell ref="H37:Q37"/>
    <mergeCell ref="H38:P38"/>
    <mergeCell ref="H40:Q40"/>
    <mergeCell ref="X37:Y37"/>
    <mergeCell ref="F2:H2"/>
    <mergeCell ref="F3:F4"/>
    <mergeCell ref="G3:G4"/>
    <mergeCell ref="H3:H4"/>
  </mergeCells>
  <conditionalFormatting sqref="E7:H7">
    <cfRule type="expression" dxfId="14" priority="17">
      <formula>SUM($E$7:$G$7)&lt;&gt;$J$7</formula>
    </cfRule>
  </conditionalFormatting>
  <conditionalFormatting sqref="E8:G8">
    <cfRule type="expression" dxfId="13" priority="15">
      <formula>SUM($E$8:$G$8)&lt;&gt;$J$8</formula>
    </cfRule>
  </conditionalFormatting>
  <conditionalFormatting sqref="E9:G9">
    <cfRule type="expression" dxfId="12" priority="14">
      <formula>SUM($E$9:$G$9)&lt;&gt;$J$9</formula>
    </cfRule>
  </conditionalFormatting>
  <conditionalFormatting sqref="E10:G10">
    <cfRule type="expression" dxfId="11" priority="13">
      <formula>SUM($E$10:$G$10)&lt;&gt;$J$10</formula>
    </cfRule>
  </conditionalFormatting>
  <conditionalFormatting sqref="E11:G11">
    <cfRule type="expression" dxfId="10" priority="12">
      <formula>SUM($E$11:$G$11)&lt;&gt;$J$11</formula>
    </cfRule>
  </conditionalFormatting>
  <conditionalFormatting sqref="E12:G12">
    <cfRule type="expression" dxfId="9" priority="11">
      <formula>SUM($E$12:$G$12)&lt;&gt;$J$12</formula>
    </cfRule>
  </conditionalFormatting>
  <conditionalFormatting sqref="E13:G13">
    <cfRule type="expression" dxfId="8" priority="10">
      <formula>SUM($E$13:$G$13)&lt;&gt;$J$13</formula>
    </cfRule>
  </conditionalFormatting>
  <conditionalFormatting sqref="E14:G14">
    <cfRule type="expression" dxfId="7" priority="9">
      <formula>SUM($E$14:$G$14)&lt;&gt;$J$14</formula>
    </cfRule>
  </conditionalFormatting>
  <conditionalFormatting sqref="H8">
    <cfRule type="expression" dxfId="6" priority="8">
      <formula>$H$8&lt;&gt;$K$8</formula>
    </cfRule>
  </conditionalFormatting>
  <conditionalFormatting sqref="H9">
    <cfRule type="expression" dxfId="5" priority="7">
      <formula>$H$9&lt;&gt;$K$9</formula>
    </cfRule>
  </conditionalFormatting>
  <conditionalFormatting sqref="H10">
    <cfRule type="expression" dxfId="4" priority="6">
      <formula>$H$10&lt;&gt;$K$10</formula>
    </cfRule>
  </conditionalFormatting>
  <conditionalFormatting sqref="H11">
    <cfRule type="expression" dxfId="3" priority="5">
      <formula>$H$11&lt;&gt;$K$11</formula>
    </cfRule>
  </conditionalFormatting>
  <conditionalFormatting sqref="H12">
    <cfRule type="expression" dxfId="2" priority="4">
      <formula>$H$12&lt;&gt;$K$12</formula>
    </cfRule>
  </conditionalFormatting>
  <conditionalFormatting sqref="H13">
    <cfRule type="expression" dxfId="1" priority="3">
      <formula>$H$13&lt;&gt;$K$13</formula>
    </cfRule>
  </conditionalFormatting>
  <conditionalFormatting sqref="H14">
    <cfRule type="expression" dxfId="0" priority="2">
      <formula>$H$14&lt;&gt;$K$14</formula>
    </cfRule>
  </conditionalFormatting>
  <dataValidations count="3">
    <dataValidation type="custom" operator="greaterThanOrEqual" allowBlank="1" showInputMessage="1" showErrorMessage="1" sqref="C34">
      <formula1>OR(C34=ROUND(C34,1),C34=INT(C34))</formula1>
    </dataValidation>
    <dataValidation type="custom" operator="greaterThanOrEqual" allowBlank="1" showInputMessage="1" showErrorMessage="1" errorTitle="Ошибка" error="Введите до одного знака после запятой." sqref="D6:E29 F25:H25 F8:G15 F16:H16 F17:G21 F22:H22 F23:G24 F26:G29 F6:H7">
      <formula1>OR(D6=ROUND(D6,1),D6=INT(D6))</formula1>
    </dataValidation>
    <dataValidation type="custom" allowBlank="1" showInputMessage="1" showErrorMessage="1" sqref="H39">
      <formula1>H39</formula1>
    </dataValidation>
  </dataValidations>
  <pageMargins left="0.39370078740157483" right="0.39370078740157483" top="0.78740157480314965" bottom="0.59055118110236227" header="0.39370078740157483" footer="0.3937007874015748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abSelected="1" topLeftCell="B1" zoomScale="90" zoomScaleNormal="90" workbookViewId="0">
      <pane ySplit="5" topLeftCell="A6" activePane="bottomLeft" state="frozen"/>
      <selection activeCell="B2" sqref="B2"/>
      <selection pane="bottomLeft" activeCell="D21" sqref="D21:F21"/>
    </sheetView>
  </sheetViews>
  <sheetFormatPr defaultColWidth="9.140625" defaultRowHeight="10.5" x14ac:dyDescent="0.15"/>
  <cols>
    <col min="1" max="1" width="5.5703125" style="11" hidden="1" customWidth="1"/>
    <col min="2" max="2" width="44" style="11" customWidth="1"/>
    <col min="3" max="3" width="6" style="74" customWidth="1"/>
    <col min="4" max="4" width="19.5703125" style="11" customWidth="1"/>
    <col min="5" max="6" width="14" style="11" customWidth="1"/>
    <col min="7" max="8" width="14.140625" style="11" customWidth="1"/>
    <col min="9" max="9" width="14" style="11" customWidth="1"/>
    <col min="10" max="10" width="14.140625" style="11" customWidth="1"/>
    <col min="11" max="11" width="14" style="11" customWidth="1"/>
    <col min="12" max="12" width="14.140625" style="11" customWidth="1"/>
    <col min="13" max="13" width="2.7109375" style="11" hidden="1" customWidth="1"/>
    <col min="14" max="16384" width="9.140625" style="11"/>
  </cols>
  <sheetData>
    <row r="1" spans="1:13" ht="12.75" x14ac:dyDescent="0.2">
      <c r="A1" s="315"/>
      <c r="B1" s="316" t="s">
        <v>111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5"/>
    </row>
    <row r="2" spans="1:13" s="14" customFormat="1" ht="12.75" x14ac:dyDescent="0.2">
      <c r="A2" s="315"/>
      <c r="B2" s="18"/>
      <c r="C2" s="19"/>
      <c r="D2" s="18"/>
      <c r="E2" s="18"/>
      <c r="F2" s="18"/>
      <c r="G2" s="18"/>
      <c r="H2" s="18"/>
      <c r="I2" s="318" t="s">
        <v>112</v>
      </c>
      <c r="J2" s="318"/>
      <c r="K2" s="318"/>
      <c r="L2" s="318"/>
      <c r="M2" s="315"/>
    </row>
    <row r="3" spans="1:13" s="14" customFormat="1" ht="15" customHeight="1" x14ac:dyDescent="0.15">
      <c r="A3" s="315"/>
      <c r="B3" s="324" t="s">
        <v>117</v>
      </c>
      <c r="C3" s="319" t="s">
        <v>118</v>
      </c>
      <c r="D3" s="326" t="s">
        <v>843</v>
      </c>
      <c r="E3" s="321" t="s">
        <v>113</v>
      </c>
      <c r="F3" s="322"/>
      <c r="G3" s="322"/>
      <c r="H3" s="322"/>
      <c r="I3" s="322"/>
      <c r="J3" s="322"/>
      <c r="K3" s="322"/>
      <c r="L3" s="323"/>
      <c r="M3" s="315"/>
    </row>
    <row r="4" spans="1:13" s="13" customFormat="1" ht="38.25" customHeight="1" x14ac:dyDescent="0.15">
      <c r="A4" s="315"/>
      <c r="B4" s="325"/>
      <c r="C4" s="320"/>
      <c r="D4" s="327"/>
      <c r="E4" s="63" t="s">
        <v>309</v>
      </c>
      <c r="F4" s="63" t="s">
        <v>736</v>
      </c>
      <c r="G4" s="118" t="s">
        <v>739</v>
      </c>
      <c r="H4" s="118" t="s">
        <v>737</v>
      </c>
      <c r="I4" s="75" t="s">
        <v>114</v>
      </c>
      <c r="J4" s="75" t="s">
        <v>115</v>
      </c>
      <c r="K4" s="115" t="s">
        <v>457</v>
      </c>
      <c r="L4" s="120" t="s">
        <v>738</v>
      </c>
      <c r="M4" s="315"/>
    </row>
    <row r="5" spans="1:13" s="74" customFormat="1" ht="12.75" x14ac:dyDescent="0.25">
      <c r="A5" s="315"/>
      <c r="B5" s="75">
        <v>1</v>
      </c>
      <c r="C5" s="75">
        <v>2</v>
      </c>
      <c r="D5" s="75">
        <v>3</v>
      </c>
      <c r="E5" s="75">
        <v>4</v>
      </c>
      <c r="F5" s="121">
        <v>5</v>
      </c>
      <c r="G5" s="75">
        <v>6</v>
      </c>
      <c r="H5" s="121">
        <v>7</v>
      </c>
      <c r="I5" s="75">
        <v>8</v>
      </c>
      <c r="J5" s="75">
        <v>9</v>
      </c>
      <c r="K5" s="115">
        <v>10</v>
      </c>
      <c r="L5" s="75">
        <v>11</v>
      </c>
      <c r="M5" s="315"/>
    </row>
    <row r="6" spans="1:13" ht="14.25" x14ac:dyDescent="0.2">
      <c r="A6" s="315"/>
      <c r="B6" s="64" t="s">
        <v>95</v>
      </c>
      <c r="C6" s="65" t="s">
        <v>352</v>
      </c>
      <c r="D6" s="66">
        <f>SUM(E6:L6)</f>
        <v>0</v>
      </c>
      <c r="E6" s="230"/>
      <c r="F6" s="230"/>
      <c r="G6" s="230"/>
      <c r="H6" s="230">
        <v>0</v>
      </c>
      <c r="I6" s="230">
        <v>0</v>
      </c>
      <c r="J6" s="230">
        <v>0</v>
      </c>
      <c r="K6" s="230">
        <v>0</v>
      </c>
      <c r="L6" s="230"/>
      <c r="M6" s="315"/>
    </row>
    <row r="7" spans="1:13" ht="25.5" x14ac:dyDescent="0.2">
      <c r="A7" s="315"/>
      <c r="B7" s="64" t="s">
        <v>104</v>
      </c>
      <c r="C7" s="65" t="s">
        <v>358</v>
      </c>
      <c r="D7" s="66">
        <f t="shared" ref="D7:D9" si="0">SUM(E7:L7)</f>
        <v>1</v>
      </c>
      <c r="E7" s="230"/>
      <c r="F7" s="179">
        <v>1</v>
      </c>
      <c r="G7" s="230"/>
      <c r="H7" s="230"/>
      <c r="I7" s="230"/>
      <c r="J7" s="230"/>
      <c r="K7" s="230"/>
      <c r="L7" s="230"/>
      <c r="M7" s="315"/>
    </row>
    <row r="8" spans="1:13" ht="14.25" x14ac:dyDescent="0.2">
      <c r="A8" s="315"/>
      <c r="B8" s="64" t="s">
        <v>119</v>
      </c>
      <c r="C8" s="65" t="s">
        <v>359</v>
      </c>
      <c r="D8" s="66">
        <f t="shared" si="0"/>
        <v>0</v>
      </c>
      <c r="E8" s="230">
        <v>0</v>
      </c>
      <c r="F8" s="230">
        <v>0</v>
      </c>
      <c r="G8" s="230">
        <v>0</v>
      </c>
      <c r="H8" s="230">
        <v>0</v>
      </c>
      <c r="I8" s="230"/>
      <c r="J8" s="230">
        <v>0</v>
      </c>
      <c r="K8" s="230">
        <v>0</v>
      </c>
      <c r="L8" s="230">
        <v>0</v>
      </c>
      <c r="M8" s="315"/>
    </row>
    <row r="9" spans="1:13" ht="14.25" x14ac:dyDescent="0.2">
      <c r="A9" s="315"/>
      <c r="B9" s="67" t="s">
        <v>116</v>
      </c>
      <c r="C9" s="65" t="s">
        <v>360</v>
      </c>
      <c r="D9" s="66">
        <f t="shared" si="0"/>
        <v>1</v>
      </c>
      <c r="E9" s="66">
        <f>SUM(E6:E8)</f>
        <v>0</v>
      </c>
      <c r="F9" s="66">
        <f t="shared" ref="F9:L9" si="1">SUM(F6:F8)</f>
        <v>1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315"/>
    </row>
    <row r="10" spans="1:13" ht="25.5" x14ac:dyDescent="0.2">
      <c r="B10" s="232" t="s">
        <v>809</v>
      </c>
      <c r="C10" s="209" t="s">
        <v>353</v>
      </c>
      <c r="D10" s="66">
        <f>SUM(E10:L10)</f>
        <v>0</v>
      </c>
      <c r="E10" s="244"/>
      <c r="F10" s="244"/>
      <c r="G10" s="244"/>
      <c r="H10" s="244"/>
      <c r="I10" s="28"/>
      <c r="J10" s="28"/>
      <c r="K10" s="28"/>
      <c r="L10" s="28"/>
    </row>
    <row r="11" spans="1:13" ht="51" x14ac:dyDescent="0.2">
      <c r="B11" s="232" t="s">
        <v>810</v>
      </c>
      <c r="C11" s="209" t="s">
        <v>354</v>
      </c>
      <c r="D11" s="66">
        <f t="shared" ref="D11:D12" si="2">SUM(E11:L11)</f>
        <v>0</v>
      </c>
      <c r="E11" s="244"/>
      <c r="F11" s="188"/>
      <c r="G11" s="244"/>
      <c r="H11" s="244"/>
      <c r="I11" s="28"/>
      <c r="J11" s="28"/>
      <c r="K11" s="28"/>
      <c r="L11" s="28"/>
    </row>
    <row r="12" spans="1:13" ht="14.25" x14ac:dyDescent="0.2">
      <c r="B12" s="233" t="s">
        <v>116</v>
      </c>
      <c r="C12" s="209" t="s">
        <v>355</v>
      </c>
      <c r="D12" s="66">
        <f t="shared" si="2"/>
        <v>0</v>
      </c>
      <c r="E12" s="66">
        <f>SUM(E10:E11)</f>
        <v>0</v>
      </c>
      <c r="F12" s="66">
        <f t="shared" ref="F12:M12" si="3">SUM(F10:F11)</f>
        <v>0</v>
      </c>
      <c r="G12" s="66">
        <f t="shared" si="3"/>
        <v>0</v>
      </c>
      <c r="H12" s="66">
        <f t="shared" si="3"/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</row>
    <row r="13" spans="1:13" ht="15" customHeight="1" x14ac:dyDescent="0.15">
      <c r="H13" s="346" t="s">
        <v>112</v>
      </c>
      <c r="I13" s="346"/>
      <c r="J13" s="332"/>
      <c r="K13" s="332"/>
      <c r="L13" s="332"/>
      <c r="M13" s="318"/>
    </row>
    <row r="14" spans="1:13" ht="36.75" customHeight="1" x14ac:dyDescent="0.15">
      <c r="B14" s="319" t="s">
        <v>345</v>
      </c>
      <c r="C14" s="329" t="s">
        <v>356</v>
      </c>
      <c r="D14" s="335" t="s">
        <v>432</v>
      </c>
      <c r="E14" s="341"/>
      <c r="F14" s="341"/>
      <c r="G14" s="341"/>
      <c r="H14" s="336"/>
      <c r="I14" s="354" t="s">
        <v>792</v>
      </c>
      <c r="J14" s="125"/>
      <c r="K14" s="125"/>
      <c r="L14" s="125"/>
    </row>
    <row r="15" spans="1:13" ht="39.75" customHeight="1" x14ac:dyDescent="0.15">
      <c r="B15" s="320"/>
      <c r="C15" s="330"/>
      <c r="D15" s="63" t="s">
        <v>313</v>
      </c>
      <c r="E15" s="350" t="s">
        <v>335</v>
      </c>
      <c r="F15" s="351"/>
      <c r="G15" s="350" t="s">
        <v>314</v>
      </c>
      <c r="H15" s="351"/>
      <c r="I15" s="355"/>
      <c r="J15" s="125"/>
      <c r="K15" s="125"/>
      <c r="L15" s="124"/>
    </row>
    <row r="16" spans="1:13" ht="16.5" customHeight="1" x14ac:dyDescent="0.15">
      <c r="B16" s="328"/>
      <c r="C16" s="331"/>
      <c r="D16" s="245"/>
      <c r="E16" s="352"/>
      <c r="F16" s="353"/>
      <c r="G16" s="337">
        <v>1</v>
      </c>
      <c r="H16" s="338"/>
      <c r="I16" s="246"/>
      <c r="J16" s="125"/>
      <c r="K16" s="125"/>
      <c r="L16" s="124"/>
    </row>
    <row r="17" spans="2:12" ht="18.75" customHeight="1" x14ac:dyDescent="0.15">
      <c r="B17" s="339" t="s">
        <v>310</v>
      </c>
      <c r="C17" s="329" t="s">
        <v>357</v>
      </c>
      <c r="D17" s="335" t="s">
        <v>362</v>
      </c>
      <c r="E17" s="336"/>
      <c r="F17" s="335" t="s">
        <v>311</v>
      </c>
      <c r="G17" s="336"/>
      <c r="H17" s="335" t="s">
        <v>312</v>
      </c>
      <c r="I17" s="336"/>
      <c r="J17" s="125"/>
      <c r="K17" s="125"/>
      <c r="L17" s="125"/>
    </row>
    <row r="18" spans="2:12" ht="18" customHeight="1" x14ac:dyDescent="0.15">
      <c r="B18" s="340"/>
      <c r="C18" s="331"/>
      <c r="D18" s="337"/>
      <c r="E18" s="338"/>
      <c r="F18" s="337"/>
      <c r="G18" s="338"/>
      <c r="H18" s="337">
        <v>1</v>
      </c>
      <c r="I18" s="338"/>
      <c r="J18" s="124"/>
      <c r="K18" s="124"/>
      <c r="L18" s="124"/>
    </row>
    <row r="19" spans="2:12" ht="21.75" customHeight="1" x14ac:dyDescent="0.15">
      <c r="B19" s="119" t="s">
        <v>361</v>
      </c>
      <c r="C19" s="68" t="s">
        <v>497</v>
      </c>
      <c r="D19" s="347">
        <v>1025202619133</v>
      </c>
      <c r="E19" s="348"/>
      <c r="F19" s="348"/>
      <c r="G19" s="348"/>
      <c r="H19" s="348"/>
      <c r="I19" s="349"/>
      <c r="J19" s="126"/>
      <c r="K19" s="126"/>
      <c r="L19" s="126"/>
    </row>
    <row r="20" spans="2:12" ht="15" customHeight="1" x14ac:dyDescent="0.15">
      <c r="B20" s="333" t="s">
        <v>399</v>
      </c>
      <c r="C20" s="329" t="s">
        <v>498</v>
      </c>
      <c r="D20" s="335" t="s">
        <v>363</v>
      </c>
      <c r="E20" s="341"/>
      <c r="F20" s="336"/>
      <c r="G20" s="335" t="s">
        <v>364</v>
      </c>
      <c r="H20" s="341"/>
      <c r="I20" s="336"/>
      <c r="J20" s="125"/>
      <c r="K20" s="125"/>
      <c r="L20" s="125"/>
    </row>
    <row r="21" spans="2:12" ht="24" customHeight="1" x14ac:dyDescent="0.15">
      <c r="B21" s="334"/>
      <c r="C21" s="331"/>
      <c r="D21" s="337">
        <v>1</v>
      </c>
      <c r="E21" s="342"/>
      <c r="F21" s="338"/>
      <c r="G21" s="343"/>
      <c r="H21" s="344"/>
      <c r="I21" s="345"/>
      <c r="J21" s="127"/>
      <c r="K21" s="127"/>
      <c r="L21" s="127"/>
    </row>
  </sheetData>
  <sheetProtection password="EBEE" sheet="1" objects="1" scenarios="1" selectLockedCells="1"/>
  <dataConsolidate/>
  <mergeCells count="33"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4:I15"/>
    <mergeCell ref="B20:B21"/>
    <mergeCell ref="C20:C21"/>
    <mergeCell ref="D17:E17"/>
    <mergeCell ref="D18:E18"/>
    <mergeCell ref="B17:B18"/>
    <mergeCell ref="C17:C18"/>
    <mergeCell ref="D20:F20"/>
    <mergeCell ref="M1:M9"/>
    <mergeCell ref="B3:B4"/>
    <mergeCell ref="D3:D4"/>
    <mergeCell ref="B14:B16"/>
    <mergeCell ref="C14:C16"/>
    <mergeCell ref="J13:M13"/>
    <mergeCell ref="A1:A9"/>
    <mergeCell ref="B1:L1"/>
    <mergeCell ref="I2:L2"/>
    <mergeCell ref="C3:C4"/>
    <mergeCell ref="E3:L3"/>
  </mergeCells>
  <dataValidations count="2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  <dataValidation type="whole" allowBlank="1" showInputMessage="1" showErrorMessage="1" errorTitle="Неверный ОГРН" error="Введите верное значение" sqref="D19:I19">
      <formula1>1000000000000</formula1>
      <formula2>9999999999999</formula2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63"/>
  <sheetViews>
    <sheetView showGridLines="0" showZeros="0" zoomScale="78" zoomScaleNormal="78" zoomScaleSheetLayoutView="85" workbookViewId="0">
      <pane xSplit="3" ySplit="8" topLeftCell="D36" activePane="bottomRight" state="frozen"/>
      <selection activeCell="B1" sqref="B1"/>
      <selection pane="topRight" activeCell="D1" sqref="D1"/>
      <selection pane="bottomLeft" activeCell="B8" sqref="B8"/>
      <selection pane="bottomRight" activeCell="D21" sqref="D21"/>
    </sheetView>
  </sheetViews>
  <sheetFormatPr defaultColWidth="9.140625" defaultRowHeight="11.25" x14ac:dyDescent="0.2"/>
  <cols>
    <col min="1" max="1" width="6.140625" style="12" hidden="1" customWidth="1"/>
    <col min="2" max="2" width="30.5703125" style="40" customWidth="1"/>
    <col min="3" max="3" width="7.42578125" style="12" customWidth="1"/>
    <col min="4" max="4" width="7.140625" style="12" customWidth="1"/>
    <col min="5" max="5" width="14.7109375" style="79" customWidth="1"/>
    <col min="6" max="7" width="9.7109375" style="12" customWidth="1"/>
    <col min="8" max="8" width="10.5703125" style="12" customWidth="1"/>
    <col min="9" max="9" width="9.140625" style="12" customWidth="1"/>
    <col min="10" max="10" width="10.7109375" style="12" customWidth="1"/>
    <col min="11" max="11" width="11" style="12" customWidth="1"/>
    <col min="12" max="17" width="8.7109375" style="12" customWidth="1"/>
    <col min="18" max="18" width="7.5703125" style="12" customWidth="1"/>
    <col min="19" max="19" width="12.42578125" style="12" customWidth="1"/>
    <col min="20" max="20" width="9.140625" style="21"/>
    <col min="21" max="21" width="9.28515625" style="22" customWidth="1"/>
    <col min="22" max="22" width="9.42578125" style="22" customWidth="1"/>
    <col min="23" max="24" width="9.42578125" style="12" customWidth="1"/>
    <col min="25" max="25" width="11.42578125" style="12" hidden="1" customWidth="1"/>
    <col min="26" max="26" width="14.7109375" style="12" hidden="1" customWidth="1"/>
    <col min="27" max="27" width="8.42578125" style="12" customWidth="1"/>
    <col min="28" max="16384" width="9.140625" style="12"/>
  </cols>
  <sheetData>
    <row r="1" spans="1:26" ht="14.25" customHeight="1" x14ac:dyDescent="0.15">
      <c r="A1" s="377"/>
      <c r="B1" s="382" t="s">
        <v>120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151"/>
    </row>
    <row r="2" spans="1:26" ht="11.25" customHeight="1" x14ac:dyDescent="0.15">
      <c r="A2" s="377"/>
      <c r="B2" s="39"/>
      <c r="C2" s="106"/>
      <c r="D2" s="106"/>
      <c r="E2" s="78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99"/>
      <c r="R2" s="25"/>
      <c r="S2" s="25"/>
      <c r="T2" s="25"/>
      <c r="U2" s="370" t="s">
        <v>347</v>
      </c>
      <c r="V2" s="370"/>
      <c r="W2" s="370"/>
      <c r="X2" s="370"/>
    </row>
    <row r="3" spans="1:26" ht="16.5" customHeight="1" x14ac:dyDescent="0.15">
      <c r="A3" s="377"/>
      <c r="B3" s="378" t="s">
        <v>9</v>
      </c>
      <c r="C3" s="380" t="s">
        <v>94</v>
      </c>
      <c r="D3" s="371" t="s">
        <v>837</v>
      </c>
      <c r="E3" s="372"/>
      <c r="F3" s="364" t="s">
        <v>838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5"/>
    </row>
    <row r="4" spans="1:26" ht="18" customHeight="1" x14ac:dyDescent="0.15">
      <c r="A4" s="377"/>
      <c r="B4" s="379"/>
      <c r="C4" s="381"/>
      <c r="D4" s="373"/>
      <c r="E4" s="374"/>
      <c r="F4" s="366" t="s">
        <v>10</v>
      </c>
      <c r="G4" s="356" t="s">
        <v>766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8"/>
      <c r="U4" s="386" t="s">
        <v>762</v>
      </c>
      <c r="V4" s="387"/>
      <c r="W4" s="387"/>
      <c r="X4" s="388"/>
    </row>
    <row r="5" spans="1:26" ht="35.25" customHeight="1" x14ac:dyDescent="0.15">
      <c r="A5" s="377"/>
      <c r="B5" s="379"/>
      <c r="C5" s="381"/>
      <c r="D5" s="375"/>
      <c r="E5" s="376"/>
      <c r="F5" s="367"/>
      <c r="G5" s="369" t="s">
        <v>763</v>
      </c>
      <c r="H5" s="369"/>
      <c r="I5" s="369"/>
      <c r="J5" s="369"/>
      <c r="K5" s="365"/>
      <c r="L5" s="368" t="s">
        <v>123</v>
      </c>
      <c r="M5" s="368"/>
      <c r="N5" s="368"/>
      <c r="O5" s="368"/>
      <c r="P5" s="368"/>
      <c r="Q5" s="366" t="s">
        <v>798</v>
      </c>
      <c r="R5" s="366" t="s">
        <v>11</v>
      </c>
      <c r="S5" s="366" t="s">
        <v>128</v>
      </c>
      <c r="T5" s="359" t="s">
        <v>333</v>
      </c>
      <c r="U5" s="389"/>
      <c r="V5" s="390"/>
      <c r="W5" s="390"/>
      <c r="X5" s="391"/>
    </row>
    <row r="6" spans="1:26" ht="57.75" customHeight="1" x14ac:dyDescent="0.15">
      <c r="A6" s="377"/>
      <c r="B6" s="379"/>
      <c r="C6" s="381"/>
      <c r="D6" s="380" t="s">
        <v>10</v>
      </c>
      <c r="E6" s="366" t="s">
        <v>844</v>
      </c>
      <c r="F6" s="367"/>
      <c r="G6" s="372" t="s">
        <v>336</v>
      </c>
      <c r="H6" s="366" t="s">
        <v>121</v>
      </c>
      <c r="I6" s="366" t="s">
        <v>138</v>
      </c>
      <c r="J6" s="366" t="s">
        <v>337</v>
      </c>
      <c r="K6" s="366" t="s">
        <v>122</v>
      </c>
      <c r="L6" s="366" t="s">
        <v>124</v>
      </c>
      <c r="M6" s="366" t="s">
        <v>125</v>
      </c>
      <c r="N6" s="366" t="s">
        <v>365</v>
      </c>
      <c r="O6" s="366" t="s">
        <v>126</v>
      </c>
      <c r="P6" s="366" t="s">
        <v>127</v>
      </c>
      <c r="Q6" s="367"/>
      <c r="R6" s="360"/>
      <c r="S6" s="360"/>
      <c r="T6" s="360"/>
      <c r="U6" s="362" t="s">
        <v>764</v>
      </c>
      <c r="V6" s="363"/>
      <c r="W6" s="364" t="s">
        <v>765</v>
      </c>
      <c r="X6" s="365"/>
    </row>
    <row r="7" spans="1:26" ht="40.5" customHeight="1" x14ac:dyDescent="0.15">
      <c r="A7" s="377"/>
      <c r="B7" s="144"/>
      <c r="C7" s="145"/>
      <c r="D7" s="384"/>
      <c r="E7" s="368"/>
      <c r="F7" s="368"/>
      <c r="G7" s="385"/>
      <c r="H7" s="361"/>
      <c r="I7" s="361"/>
      <c r="J7" s="361"/>
      <c r="K7" s="361"/>
      <c r="L7" s="361"/>
      <c r="M7" s="361"/>
      <c r="N7" s="361"/>
      <c r="O7" s="361"/>
      <c r="P7" s="361"/>
      <c r="Q7" s="368"/>
      <c r="R7" s="361"/>
      <c r="S7" s="361"/>
      <c r="T7" s="361"/>
      <c r="U7" s="142" t="s">
        <v>10</v>
      </c>
      <c r="V7" s="201" t="s">
        <v>799</v>
      </c>
      <c r="W7" s="142" t="s">
        <v>10</v>
      </c>
      <c r="X7" s="201" t="s">
        <v>800</v>
      </c>
    </row>
    <row r="8" spans="1:26" ht="10.5" customHeight="1" x14ac:dyDescent="0.15">
      <c r="A8" s="377"/>
      <c r="B8" s="107">
        <v>1</v>
      </c>
      <c r="C8" s="105">
        <v>2</v>
      </c>
      <c r="D8" s="107">
        <v>3</v>
      </c>
      <c r="E8" s="109">
        <v>4</v>
      </c>
      <c r="F8" s="107">
        <v>5</v>
      </c>
      <c r="G8" s="105">
        <v>6</v>
      </c>
      <c r="H8" s="107">
        <v>7</v>
      </c>
      <c r="I8" s="105">
        <v>8</v>
      </c>
      <c r="J8" s="107">
        <v>9</v>
      </c>
      <c r="K8" s="105">
        <v>10</v>
      </c>
      <c r="L8" s="107">
        <v>11</v>
      </c>
      <c r="M8" s="105">
        <v>12</v>
      </c>
      <c r="N8" s="107">
        <v>13</v>
      </c>
      <c r="O8" s="105">
        <v>14</v>
      </c>
      <c r="P8" s="107">
        <v>15</v>
      </c>
      <c r="Q8" s="200">
        <v>16</v>
      </c>
      <c r="R8" s="105">
        <v>17</v>
      </c>
      <c r="S8" s="107">
        <v>18</v>
      </c>
      <c r="T8" s="105">
        <v>19</v>
      </c>
      <c r="U8" s="107">
        <v>20</v>
      </c>
      <c r="V8" s="143">
        <v>21</v>
      </c>
      <c r="W8" s="147">
        <v>22</v>
      </c>
      <c r="X8" s="147">
        <v>23</v>
      </c>
    </row>
    <row r="9" spans="1:26" ht="15.95" customHeight="1" x14ac:dyDescent="0.25">
      <c r="A9" s="377"/>
      <c r="B9" s="122" t="s">
        <v>240</v>
      </c>
      <c r="C9" s="62" t="s">
        <v>352</v>
      </c>
      <c r="D9" s="180"/>
      <c r="E9" s="181"/>
      <c r="F9" s="182">
        <f>SUM(G9:K9,U9,W9)*IF(D9&gt;0,1,0)</f>
        <v>0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1"/>
      <c r="V9" s="181"/>
      <c r="W9" s="181"/>
      <c r="X9" s="181"/>
      <c r="Y9" s="150">
        <f>Раздел3!O8</f>
        <v>0</v>
      </c>
      <c r="Z9" s="150">
        <f>Раздел3!S8</f>
        <v>0</v>
      </c>
    </row>
    <row r="10" spans="1:26" ht="15.75" customHeight="1" x14ac:dyDescent="0.25">
      <c r="A10" s="377"/>
      <c r="B10" s="122" t="s">
        <v>241</v>
      </c>
      <c r="C10" s="62" t="s">
        <v>358</v>
      </c>
      <c r="D10" s="180"/>
      <c r="E10" s="180"/>
      <c r="F10" s="182">
        <f t="shared" ref="F10:F74" si="0">SUM(G10:K10,U10,W10)*IF(D10&gt;0,1,0)</f>
        <v>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  <c r="V10" s="181"/>
      <c r="W10" s="181"/>
      <c r="X10" s="181"/>
      <c r="Y10" s="150">
        <f>Раздел3!O9</f>
        <v>0</v>
      </c>
      <c r="Z10" s="150">
        <f>Раздел3!S9</f>
        <v>0</v>
      </c>
    </row>
    <row r="11" spans="1:26" ht="15.75" customHeight="1" x14ac:dyDescent="0.25">
      <c r="A11" s="377"/>
      <c r="B11" s="122" t="s">
        <v>459</v>
      </c>
      <c r="C11" s="62" t="s">
        <v>359</v>
      </c>
      <c r="D11" s="180"/>
      <c r="E11" s="181"/>
      <c r="F11" s="182">
        <f t="shared" si="0"/>
        <v>0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1"/>
      <c r="V11" s="181"/>
      <c r="W11" s="181"/>
      <c r="X11" s="181"/>
      <c r="Y11" s="150">
        <f>Раздел3!O10</f>
        <v>0</v>
      </c>
      <c r="Z11" s="150">
        <f>Раздел3!S10</f>
        <v>0</v>
      </c>
    </row>
    <row r="12" spans="1:26" ht="15.75" customHeight="1" x14ac:dyDescent="0.25">
      <c r="A12" s="377"/>
      <c r="B12" s="122" t="s">
        <v>12</v>
      </c>
      <c r="C12" s="62" t="s">
        <v>360</v>
      </c>
      <c r="D12" s="180"/>
      <c r="E12" s="181"/>
      <c r="F12" s="182">
        <f t="shared" si="0"/>
        <v>0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  <c r="V12" s="181"/>
      <c r="W12" s="181"/>
      <c r="X12" s="181"/>
      <c r="Y12" s="150">
        <f>Раздел3!O11</f>
        <v>0</v>
      </c>
      <c r="Z12" s="150">
        <f>Раздел3!S11</f>
        <v>0</v>
      </c>
    </row>
    <row r="13" spans="1:26" ht="15.75" customHeight="1" x14ac:dyDescent="0.25">
      <c r="A13" s="377"/>
      <c r="B13" s="122" t="s">
        <v>460</v>
      </c>
      <c r="C13" s="62" t="s">
        <v>353</v>
      </c>
      <c r="D13" s="180"/>
      <c r="E13" s="181"/>
      <c r="F13" s="182">
        <f t="shared" si="0"/>
        <v>0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1"/>
      <c r="V13" s="181"/>
      <c r="W13" s="181"/>
      <c r="X13" s="181"/>
      <c r="Y13" s="150">
        <f>Раздел3!O12</f>
        <v>0</v>
      </c>
      <c r="Z13" s="150">
        <f>Раздел3!S12</f>
        <v>0</v>
      </c>
    </row>
    <row r="14" spans="1:26" ht="15.75" customHeight="1" x14ac:dyDescent="0.25">
      <c r="A14" s="377"/>
      <c r="B14" s="122" t="s">
        <v>13</v>
      </c>
      <c r="C14" s="62" t="s">
        <v>354</v>
      </c>
      <c r="D14" s="180"/>
      <c r="E14" s="181"/>
      <c r="F14" s="182">
        <f t="shared" si="0"/>
        <v>0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81"/>
      <c r="W14" s="181"/>
      <c r="X14" s="181"/>
      <c r="Y14" s="150">
        <f>Раздел3!O13</f>
        <v>0</v>
      </c>
      <c r="Z14" s="150">
        <f>Раздел3!S13</f>
        <v>0</v>
      </c>
    </row>
    <row r="15" spans="1:26" ht="15.95" customHeight="1" x14ac:dyDescent="0.25">
      <c r="A15" s="377"/>
      <c r="B15" s="122" t="s">
        <v>14</v>
      </c>
      <c r="C15" s="62" t="s">
        <v>355</v>
      </c>
      <c r="D15" s="180"/>
      <c r="E15" s="180"/>
      <c r="F15" s="182">
        <f t="shared" si="0"/>
        <v>0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1"/>
      <c r="V15" s="181"/>
      <c r="W15" s="181"/>
      <c r="X15" s="181"/>
      <c r="Y15" s="150">
        <f>Раздел3!O14</f>
        <v>0</v>
      </c>
      <c r="Z15" s="150">
        <f>Раздел3!S14</f>
        <v>0</v>
      </c>
    </row>
    <row r="16" spans="1:26" ht="15.95" customHeight="1" x14ac:dyDescent="0.25">
      <c r="A16" s="377"/>
      <c r="B16" s="122" t="s">
        <v>15</v>
      </c>
      <c r="C16" s="62" t="s">
        <v>356</v>
      </c>
      <c r="D16" s="180"/>
      <c r="E16" s="181"/>
      <c r="F16" s="182">
        <f t="shared" si="0"/>
        <v>0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1"/>
      <c r="V16" s="181"/>
      <c r="W16" s="181"/>
      <c r="X16" s="181"/>
      <c r="Y16" s="150">
        <f>Раздел3!O15</f>
        <v>0</v>
      </c>
      <c r="Z16" s="150">
        <f>Раздел3!S15</f>
        <v>0</v>
      </c>
    </row>
    <row r="17" spans="1:26" ht="15.95" customHeight="1" x14ac:dyDescent="0.25">
      <c r="A17" s="377"/>
      <c r="B17" s="122" t="s">
        <v>461</v>
      </c>
      <c r="C17" s="62" t="s">
        <v>357</v>
      </c>
      <c r="D17" s="180"/>
      <c r="E17" s="181"/>
      <c r="F17" s="182">
        <f t="shared" si="0"/>
        <v>0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  <c r="V17" s="181"/>
      <c r="W17" s="181"/>
      <c r="X17" s="181"/>
      <c r="Y17" s="150"/>
      <c r="Z17" s="150">
        <f>Раздел3!S16</f>
        <v>0</v>
      </c>
    </row>
    <row r="18" spans="1:26" ht="15.95" customHeight="1" x14ac:dyDescent="0.25">
      <c r="A18" s="377"/>
      <c r="B18" s="122" t="s">
        <v>366</v>
      </c>
      <c r="C18" s="62" t="s">
        <v>497</v>
      </c>
      <c r="D18" s="180"/>
      <c r="E18" s="181"/>
      <c r="F18" s="182">
        <f t="shared" si="0"/>
        <v>0</v>
      </c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1"/>
      <c r="V18" s="181"/>
      <c r="W18" s="181"/>
      <c r="X18" s="181"/>
      <c r="Y18" s="150">
        <f>Раздел3!O14</f>
        <v>0</v>
      </c>
      <c r="Z18" s="150">
        <f>Раздел3!S17</f>
        <v>0</v>
      </c>
    </row>
    <row r="19" spans="1:26" ht="15.95" customHeight="1" x14ac:dyDescent="0.25">
      <c r="A19" s="377"/>
      <c r="B19" s="122" t="s">
        <v>16</v>
      </c>
      <c r="C19" s="62" t="s">
        <v>498</v>
      </c>
      <c r="D19" s="180"/>
      <c r="E19" s="180"/>
      <c r="F19" s="182">
        <f t="shared" si="0"/>
        <v>0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1"/>
      <c r="V19" s="181"/>
      <c r="W19" s="181"/>
      <c r="X19" s="181"/>
      <c r="Y19" s="150">
        <f>Раздел3!O15</f>
        <v>0</v>
      </c>
      <c r="Z19" s="150">
        <f>Раздел3!S15</f>
        <v>0</v>
      </c>
    </row>
    <row r="20" spans="1:26" ht="16.5" customHeight="1" x14ac:dyDescent="0.25">
      <c r="A20" s="377"/>
      <c r="B20" s="122" t="s">
        <v>367</v>
      </c>
      <c r="C20" s="62" t="s">
        <v>499</v>
      </c>
      <c r="D20" s="182">
        <f>IF(SUM(D21:D22)&gt;=1,1,0)</f>
        <v>0</v>
      </c>
      <c r="E20" s="182">
        <f>IF(SUM(E21:E22)&gt;=1,1,0)</f>
        <v>0</v>
      </c>
      <c r="F20" s="182">
        <f t="shared" si="0"/>
        <v>0</v>
      </c>
      <c r="G20" s="182">
        <f t="shared" ref="G20:X20" si="1">SUM(G21:G22)</f>
        <v>0</v>
      </c>
      <c r="H20" s="182">
        <f t="shared" si="1"/>
        <v>0</v>
      </c>
      <c r="I20" s="182">
        <f t="shared" si="1"/>
        <v>0</v>
      </c>
      <c r="J20" s="182">
        <f t="shared" si="1"/>
        <v>0</v>
      </c>
      <c r="K20" s="182">
        <f t="shared" si="1"/>
        <v>0</v>
      </c>
      <c r="L20" s="182">
        <f t="shared" si="1"/>
        <v>0</v>
      </c>
      <c r="M20" s="182">
        <f t="shared" si="1"/>
        <v>0</v>
      </c>
      <c r="N20" s="182">
        <f t="shared" si="1"/>
        <v>0</v>
      </c>
      <c r="O20" s="182">
        <f t="shared" si="1"/>
        <v>0</v>
      </c>
      <c r="P20" s="182">
        <f t="shared" si="1"/>
        <v>0</v>
      </c>
      <c r="Q20" s="182">
        <f t="shared" si="1"/>
        <v>0</v>
      </c>
      <c r="R20" s="182">
        <f t="shared" si="1"/>
        <v>0</v>
      </c>
      <c r="S20" s="182">
        <f t="shared" si="1"/>
        <v>0</v>
      </c>
      <c r="T20" s="182">
        <f t="shared" si="1"/>
        <v>0</v>
      </c>
      <c r="U20" s="182">
        <f t="shared" si="1"/>
        <v>0</v>
      </c>
      <c r="V20" s="182">
        <f t="shared" si="1"/>
        <v>0</v>
      </c>
      <c r="W20" s="182">
        <f t="shared" si="1"/>
        <v>0</v>
      </c>
      <c r="X20" s="182">
        <f t="shared" si="1"/>
        <v>0</v>
      </c>
      <c r="Y20" s="150">
        <f>Раздел3!O16</f>
        <v>0</v>
      </c>
      <c r="Z20" s="150">
        <f>Раздел3!S16</f>
        <v>0</v>
      </c>
    </row>
    <row r="21" spans="1:26" ht="21" customHeight="1" x14ac:dyDescent="0.25">
      <c r="A21" s="377"/>
      <c r="B21" s="123" t="s">
        <v>400</v>
      </c>
      <c r="C21" s="62" t="s">
        <v>500</v>
      </c>
      <c r="D21" s="180"/>
      <c r="E21" s="180"/>
      <c r="F21" s="182">
        <f t="shared" si="0"/>
        <v>0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1"/>
      <c r="S21" s="180"/>
      <c r="T21" s="180"/>
      <c r="U21" s="181"/>
      <c r="V21" s="181"/>
      <c r="W21" s="181"/>
      <c r="X21" s="181"/>
      <c r="Y21" s="150">
        <f>Раздел3!O17</f>
        <v>0</v>
      </c>
      <c r="Z21" s="150">
        <f>Раздел3!S17</f>
        <v>0</v>
      </c>
    </row>
    <row r="22" spans="1:26" ht="15.95" customHeight="1" x14ac:dyDescent="0.25">
      <c r="A22" s="377"/>
      <c r="B22" s="123" t="s">
        <v>281</v>
      </c>
      <c r="C22" s="62" t="s">
        <v>501</v>
      </c>
      <c r="D22" s="180"/>
      <c r="E22" s="180"/>
      <c r="F22" s="182">
        <f t="shared" si="0"/>
        <v>0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1">
        <f>SUM(G22:K22)</f>
        <v>0</v>
      </c>
      <c r="S22" s="180"/>
      <c r="T22" s="180"/>
      <c r="U22" s="181"/>
      <c r="V22" s="181"/>
      <c r="W22" s="181"/>
      <c r="X22" s="181"/>
      <c r="Y22" s="150">
        <f>Раздел3!O18</f>
        <v>0</v>
      </c>
      <c r="Z22" s="150">
        <f>Раздел3!S18</f>
        <v>0</v>
      </c>
    </row>
    <row r="23" spans="1:26" ht="15.95" customHeight="1" x14ac:dyDescent="0.25">
      <c r="A23" s="377"/>
      <c r="B23" s="122" t="s">
        <v>17</v>
      </c>
      <c r="C23" s="62" t="s">
        <v>502</v>
      </c>
      <c r="D23" s="180"/>
      <c r="E23" s="180"/>
      <c r="F23" s="182">
        <f t="shared" si="0"/>
        <v>0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1"/>
      <c r="V23" s="181"/>
      <c r="W23" s="181"/>
      <c r="X23" s="181"/>
      <c r="Y23" s="150">
        <f>Раздел3!O19</f>
        <v>0</v>
      </c>
      <c r="Z23" s="150">
        <f>Раздел3!S19</f>
        <v>0</v>
      </c>
    </row>
    <row r="24" spans="1:26" ht="15.95" customHeight="1" x14ac:dyDescent="0.25">
      <c r="A24" s="377"/>
      <c r="B24" s="122" t="s">
        <v>18</v>
      </c>
      <c r="C24" s="62" t="s">
        <v>503</v>
      </c>
      <c r="D24" s="180"/>
      <c r="E24" s="180"/>
      <c r="F24" s="182">
        <f t="shared" si="0"/>
        <v>0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1"/>
      <c r="V24" s="181"/>
      <c r="W24" s="181"/>
      <c r="X24" s="181"/>
      <c r="Y24" s="150">
        <f>Раздел3!O20</f>
        <v>0</v>
      </c>
      <c r="Z24" s="150">
        <f>Раздел3!S20</f>
        <v>0</v>
      </c>
    </row>
    <row r="25" spans="1:26" ht="15.75" customHeight="1" x14ac:dyDescent="0.25">
      <c r="A25" s="377"/>
      <c r="B25" s="122" t="s">
        <v>19</v>
      </c>
      <c r="C25" s="62" t="s">
        <v>504</v>
      </c>
      <c r="D25" s="180"/>
      <c r="E25" s="180"/>
      <c r="F25" s="182">
        <f t="shared" si="0"/>
        <v>0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  <c r="V25" s="181"/>
      <c r="W25" s="181"/>
      <c r="X25" s="181"/>
      <c r="Y25" s="150">
        <f>Раздел3!O21</f>
        <v>0</v>
      </c>
      <c r="Z25" s="150">
        <f>Раздел3!S21</f>
        <v>0</v>
      </c>
    </row>
    <row r="26" spans="1:26" ht="15.75" customHeight="1" x14ac:dyDescent="0.25">
      <c r="A26" s="377"/>
      <c r="B26" s="122" t="s">
        <v>368</v>
      </c>
      <c r="C26" s="62" t="s">
        <v>505</v>
      </c>
      <c r="D26" s="182">
        <f>IF(SUM(D27:D28)&gt;=1,1,0)</f>
        <v>0</v>
      </c>
      <c r="E26" s="182">
        <f>IF(SUM(E27:E28)&gt;=1,1,0)</f>
        <v>0</v>
      </c>
      <c r="F26" s="182">
        <f t="shared" si="0"/>
        <v>0</v>
      </c>
      <c r="G26" s="182">
        <f t="shared" ref="G26:X26" si="2">SUM(G27:G28)</f>
        <v>0</v>
      </c>
      <c r="H26" s="182">
        <f t="shared" si="2"/>
        <v>0</v>
      </c>
      <c r="I26" s="182">
        <f t="shared" si="2"/>
        <v>0</v>
      </c>
      <c r="J26" s="182">
        <f t="shared" si="2"/>
        <v>0</v>
      </c>
      <c r="K26" s="182">
        <f t="shared" si="2"/>
        <v>0</v>
      </c>
      <c r="L26" s="182">
        <f t="shared" si="2"/>
        <v>0</v>
      </c>
      <c r="M26" s="182">
        <f t="shared" si="2"/>
        <v>0</v>
      </c>
      <c r="N26" s="182">
        <f t="shared" si="2"/>
        <v>0</v>
      </c>
      <c r="O26" s="182">
        <f t="shared" si="2"/>
        <v>0</v>
      </c>
      <c r="P26" s="182">
        <f t="shared" si="2"/>
        <v>0</v>
      </c>
      <c r="Q26" s="182">
        <f t="shared" si="2"/>
        <v>0</v>
      </c>
      <c r="R26" s="182">
        <f t="shared" si="2"/>
        <v>0</v>
      </c>
      <c r="S26" s="182">
        <f t="shared" si="2"/>
        <v>0</v>
      </c>
      <c r="T26" s="182">
        <f t="shared" si="2"/>
        <v>0</v>
      </c>
      <c r="U26" s="182">
        <f t="shared" si="2"/>
        <v>0</v>
      </c>
      <c r="V26" s="182">
        <f t="shared" si="2"/>
        <v>0</v>
      </c>
      <c r="W26" s="182">
        <f t="shared" si="2"/>
        <v>0</v>
      </c>
      <c r="X26" s="182">
        <f t="shared" si="2"/>
        <v>0</v>
      </c>
      <c r="Y26" s="150">
        <f>Раздел3!O22</f>
        <v>0</v>
      </c>
      <c r="Z26" s="150">
        <f>Раздел3!S22</f>
        <v>0</v>
      </c>
    </row>
    <row r="27" spans="1:26" ht="20.25" customHeight="1" x14ac:dyDescent="0.25">
      <c r="A27" s="377"/>
      <c r="B27" s="123" t="s">
        <v>401</v>
      </c>
      <c r="C27" s="62" t="s">
        <v>506</v>
      </c>
      <c r="D27" s="180"/>
      <c r="E27" s="180"/>
      <c r="F27" s="182">
        <f t="shared" si="0"/>
        <v>0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1"/>
      <c r="V27" s="181"/>
      <c r="W27" s="181"/>
      <c r="X27" s="181"/>
      <c r="Y27" s="150">
        <f>Раздел3!O23</f>
        <v>0</v>
      </c>
      <c r="Z27" s="150">
        <f>Раздел3!S23</f>
        <v>0</v>
      </c>
    </row>
    <row r="28" spans="1:26" ht="15.95" customHeight="1" x14ac:dyDescent="0.25">
      <c r="A28" s="377"/>
      <c r="B28" s="123" t="s">
        <v>245</v>
      </c>
      <c r="C28" s="62" t="s">
        <v>507</v>
      </c>
      <c r="D28" s="180"/>
      <c r="E28" s="180"/>
      <c r="F28" s="182">
        <f t="shared" si="0"/>
        <v>0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1"/>
      <c r="V28" s="181"/>
      <c r="W28" s="181"/>
      <c r="X28" s="181"/>
      <c r="Y28" s="150">
        <f>Раздел3!O24</f>
        <v>0</v>
      </c>
      <c r="Z28" s="150">
        <f>Раздел3!S24</f>
        <v>0</v>
      </c>
    </row>
    <row r="29" spans="1:26" ht="15.95" customHeight="1" x14ac:dyDescent="0.25">
      <c r="A29" s="377"/>
      <c r="B29" s="122" t="s">
        <v>20</v>
      </c>
      <c r="C29" s="62" t="s">
        <v>508</v>
      </c>
      <c r="D29" s="180">
        <v>1</v>
      </c>
      <c r="E29" s="181"/>
      <c r="F29" s="182">
        <f t="shared" si="0"/>
        <v>75</v>
      </c>
      <c r="G29" s="180">
        <v>75</v>
      </c>
      <c r="H29" s="180"/>
      <c r="I29" s="180"/>
      <c r="J29" s="180"/>
      <c r="K29" s="180"/>
      <c r="L29" s="180"/>
      <c r="M29" s="180">
        <v>48</v>
      </c>
      <c r="N29" s="180">
        <v>27</v>
      </c>
      <c r="O29" s="180"/>
      <c r="P29" s="180"/>
      <c r="Q29" s="180">
        <v>75</v>
      </c>
      <c r="R29" s="180">
        <v>25</v>
      </c>
      <c r="S29" s="180"/>
      <c r="T29" s="180"/>
      <c r="U29" s="181"/>
      <c r="V29" s="181"/>
      <c r="W29" s="181"/>
      <c r="X29" s="181"/>
      <c r="Y29" s="150">
        <f>Раздел3!O25</f>
        <v>0</v>
      </c>
      <c r="Z29" s="150">
        <f>Раздел3!S25</f>
        <v>0</v>
      </c>
    </row>
    <row r="30" spans="1:26" ht="15.75" customHeight="1" x14ac:dyDescent="0.25">
      <c r="A30" s="377"/>
      <c r="B30" s="122" t="s">
        <v>21</v>
      </c>
      <c r="C30" s="62" t="s">
        <v>509</v>
      </c>
      <c r="D30" s="180">
        <v>1</v>
      </c>
      <c r="E30" s="180">
        <v>1</v>
      </c>
      <c r="F30" s="182">
        <f t="shared" si="0"/>
        <v>185</v>
      </c>
      <c r="G30" s="180">
        <v>80</v>
      </c>
      <c r="H30" s="180">
        <v>67</v>
      </c>
      <c r="I30" s="180">
        <v>38</v>
      </c>
      <c r="J30" s="180"/>
      <c r="K30" s="180"/>
      <c r="L30" s="180"/>
      <c r="M30" s="180">
        <v>137</v>
      </c>
      <c r="N30" s="180">
        <v>48</v>
      </c>
      <c r="O30" s="180"/>
      <c r="P30" s="180"/>
      <c r="Q30" s="180">
        <v>185</v>
      </c>
      <c r="R30" s="180">
        <v>8</v>
      </c>
      <c r="S30" s="180"/>
      <c r="T30" s="180"/>
      <c r="U30" s="181"/>
      <c r="V30" s="181"/>
      <c r="W30" s="181"/>
      <c r="X30" s="181"/>
      <c r="Y30" s="150">
        <f>Раздел3!O26</f>
        <v>0</v>
      </c>
      <c r="Z30" s="150">
        <f>Раздел3!S26</f>
        <v>0</v>
      </c>
    </row>
    <row r="31" spans="1:26" ht="15.95" customHeight="1" x14ac:dyDescent="0.25">
      <c r="A31" s="377"/>
      <c r="B31" s="122" t="s">
        <v>22</v>
      </c>
      <c r="C31" s="62" t="s">
        <v>510</v>
      </c>
      <c r="D31" s="180"/>
      <c r="E31" s="181"/>
      <c r="F31" s="182">
        <f t="shared" si="0"/>
        <v>0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  <c r="V31" s="181"/>
      <c r="W31" s="181"/>
      <c r="X31" s="181"/>
      <c r="Y31" s="150">
        <f>Раздел3!O27</f>
        <v>0</v>
      </c>
      <c r="Z31" s="150">
        <f>Раздел3!S27</f>
        <v>0</v>
      </c>
    </row>
    <row r="32" spans="1:26" ht="15.95" customHeight="1" x14ac:dyDescent="0.25">
      <c r="A32" s="377"/>
      <c r="B32" s="122" t="s">
        <v>23</v>
      </c>
      <c r="C32" s="62" t="s">
        <v>511</v>
      </c>
      <c r="D32" s="180"/>
      <c r="E32" s="180"/>
      <c r="F32" s="182">
        <f t="shared" si="0"/>
        <v>0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81"/>
      <c r="W32" s="181"/>
      <c r="X32" s="181"/>
      <c r="Y32" s="150">
        <f>Раздел3!O28</f>
        <v>0</v>
      </c>
      <c r="Z32" s="150">
        <f>Раздел3!S28</f>
        <v>0</v>
      </c>
    </row>
    <row r="33" spans="1:26" ht="15.95" customHeight="1" x14ac:dyDescent="0.25">
      <c r="A33" s="377"/>
      <c r="B33" s="122" t="s">
        <v>768</v>
      </c>
      <c r="C33" s="62" t="s">
        <v>512</v>
      </c>
      <c r="D33" s="182">
        <f>IF(SUM(D34:D37)&gt;=1,1,0)</f>
        <v>0</v>
      </c>
      <c r="E33" s="182">
        <f>IF(SUM(E34:E37)&gt;=1,1,0)</f>
        <v>0</v>
      </c>
      <c r="F33" s="182">
        <f t="shared" si="0"/>
        <v>0</v>
      </c>
      <c r="G33" s="182">
        <f t="shared" ref="G33:X33" si="3">SUM(G34:G37)</f>
        <v>0</v>
      </c>
      <c r="H33" s="182">
        <f t="shared" si="3"/>
        <v>0</v>
      </c>
      <c r="I33" s="182">
        <f t="shared" si="3"/>
        <v>0</v>
      </c>
      <c r="J33" s="182">
        <f t="shared" si="3"/>
        <v>0</v>
      </c>
      <c r="K33" s="182">
        <f t="shared" si="3"/>
        <v>0</v>
      </c>
      <c r="L33" s="182">
        <f t="shared" si="3"/>
        <v>0</v>
      </c>
      <c r="M33" s="182">
        <f t="shared" si="3"/>
        <v>0</v>
      </c>
      <c r="N33" s="182">
        <f t="shared" si="3"/>
        <v>0</v>
      </c>
      <c r="O33" s="182">
        <f t="shared" si="3"/>
        <v>0</v>
      </c>
      <c r="P33" s="182">
        <f t="shared" si="3"/>
        <v>0</v>
      </c>
      <c r="Q33" s="182">
        <f t="shared" si="3"/>
        <v>0</v>
      </c>
      <c r="R33" s="182">
        <f t="shared" si="3"/>
        <v>0</v>
      </c>
      <c r="S33" s="182">
        <f t="shared" si="3"/>
        <v>0</v>
      </c>
      <c r="T33" s="182">
        <f t="shared" si="3"/>
        <v>0</v>
      </c>
      <c r="U33" s="182">
        <f t="shared" si="3"/>
        <v>0</v>
      </c>
      <c r="V33" s="182">
        <f t="shared" si="3"/>
        <v>0</v>
      </c>
      <c r="W33" s="182">
        <f t="shared" si="3"/>
        <v>0</v>
      </c>
      <c r="X33" s="182">
        <f t="shared" si="3"/>
        <v>0</v>
      </c>
      <c r="Y33" s="150">
        <f>Раздел3!O29</f>
        <v>0</v>
      </c>
      <c r="Z33" s="150">
        <f>Раздел3!S29</f>
        <v>0</v>
      </c>
    </row>
    <row r="34" spans="1:26" ht="21" customHeight="1" x14ac:dyDescent="0.25">
      <c r="A34" s="377"/>
      <c r="B34" s="123" t="s">
        <v>769</v>
      </c>
      <c r="C34" s="62" t="s">
        <v>513</v>
      </c>
      <c r="D34" s="180"/>
      <c r="E34" s="180"/>
      <c r="F34" s="182">
        <f t="shared" si="0"/>
        <v>0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  <c r="V34" s="181"/>
      <c r="W34" s="181"/>
      <c r="X34" s="181"/>
      <c r="Y34" s="150"/>
      <c r="Z34" s="150"/>
    </row>
    <row r="35" spans="1:26" ht="15.95" customHeight="1" x14ac:dyDescent="0.25">
      <c r="A35" s="377"/>
      <c r="B35" s="123" t="s">
        <v>770</v>
      </c>
      <c r="C35" s="62" t="s">
        <v>514</v>
      </c>
      <c r="D35" s="180"/>
      <c r="E35" s="180"/>
      <c r="F35" s="182">
        <f t="shared" si="0"/>
        <v>0</v>
      </c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  <c r="V35" s="181"/>
      <c r="W35" s="181"/>
      <c r="X35" s="181"/>
      <c r="Y35" s="150"/>
      <c r="Z35" s="150"/>
    </row>
    <row r="36" spans="1:26" ht="15.95" customHeight="1" x14ac:dyDescent="0.25">
      <c r="A36" s="377"/>
      <c r="B36" s="123" t="s">
        <v>771</v>
      </c>
      <c r="C36" s="62" t="s">
        <v>515</v>
      </c>
      <c r="D36" s="180"/>
      <c r="E36" s="180"/>
      <c r="F36" s="182">
        <f t="shared" si="0"/>
        <v>0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  <c r="V36" s="181"/>
      <c r="W36" s="181"/>
      <c r="X36" s="181"/>
      <c r="Y36" s="150"/>
      <c r="Z36" s="150"/>
    </row>
    <row r="37" spans="1:26" ht="15.95" customHeight="1" x14ac:dyDescent="0.25">
      <c r="A37" s="377"/>
      <c r="B37" s="123" t="s">
        <v>772</v>
      </c>
      <c r="C37" s="62" t="s">
        <v>516</v>
      </c>
      <c r="D37" s="180"/>
      <c r="E37" s="180"/>
      <c r="F37" s="182">
        <f t="shared" si="0"/>
        <v>0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  <c r="V37" s="181"/>
      <c r="W37" s="181"/>
      <c r="X37" s="181"/>
      <c r="Y37" s="150"/>
      <c r="Z37" s="150"/>
    </row>
    <row r="38" spans="1:26" ht="15.95" customHeight="1" x14ac:dyDescent="0.25">
      <c r="A38" s="377"/>
      <c r="B38" s="122" t="s">
        <v>242</v>
      </c>
      <c r="C38" s="62" t="s">
        <v>517</v>
      </c>
      <c r="D38" s="180"/>
      <c r="E38" s="181"/>
      <c r="F38" s="182">
        <f t="shared" si="0"/>
        <v>0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  <c r="V38" s="181"/>
      <c r="W38" s="181"/>
      <c r="X38" s="181"/>
      <c r="Y38" s="150">
        <f>Раздел3!O30</f>
        <v>0</v>
      </c>
      <c r="Z38" s="150">
        <f>Раздел3!S30</f>
        <v>0</v>
      </c>
    </row>
    <row r="39" spans="1:26" ht="15.95" customHeight="1" x14ac:dyDescent="0.25">
      <c r="A39" s="377"/>
      <c r="B39" s="122" t="s">
        <v>369</v>
      </c>
      <c r="C39" s="62" t="s">
        <v>518</v>
      </c>
      <c r="D39" s="180"/>
      <c r="E39" s="180"/>
      <c r="F39" s="182">
        <f t="shared" si="0"/>
        <v>0</v>
      </c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  <c r="V39" s="181"/>
      <c r="W39" s="181"/>
      <c r="X39" s="181"/>
      <c r="Y39" s="150">
        <f>Раздел3!O31</f>
        <v>0</v>
      </c>
      <c r="Z39" s="150">
        <f>Раздел3!S31</f>
        <v>0</v>
      </c>
    </row>
    <row r="40" spans="1:26" ht="15.95" customHeight="1" x14ac:dyDescent="0.25">
      <c r="A40" s="377"/>
      <c r="B40" s="122" t="s">
        <v>750</v>
      </c>
      <c r="C40" s="62" t="s">
        <v>519</v>
      </c>
      <c r="D40" s="180"/>
      <c r="E40" s="181"/>
      <c r="F40" s="182">
        <f t="shared" si="0"/>
        <v>0</v>
      </c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  <c r="V40" s="181"/>
      <c r="W40" s="181"/>
      <c r="X40" s="181"/>
      <c r="Y40" s="150">
        <f>Раздел3!O32</f>
        <v>0</v>
      </c>
      <c r="Z40" s="150">
        <f>Раздел3!S32</f>
        <v>0</v>
      </c>
    </row>
    <row r="41" spans="1:26" ht="15.95" customHeight="1" x14ac:dyDescent="0.25">
      <c r="A41" s="377"/>
      <c r="B41" s="122" t="s">
        <v>370</v>
      </c>
      <c r="C41" s="62" t="s">
        <v>520</v>
      </c>
      <c r="D41" s="182">
        <f>IF(SUM(D42:D43)&gt;=1,1,0)</f>
        <v>0</v>
      </c>
      <c r="E41" s="182">
        <f>IF(SUM(E42:E43)&gt;=1,1,0)</f>
        <v>0</v>
      </c>
      <c r="F41" s="182">
        <f t="shared" si="0"/>
        <v>0</v>
      </c>
      <c r="G41" s="182">
        <f t="shared" ref="G41:X41" si="4">SUM(G42:G43)</f>
        <v>0</v>
      </c>
      <c r="H41" s="182">
        <f t="shared" si="4"/>
        <v>0</v>
      </c>
      <c r="I41" s="182">
        <f t="shared" si="4"/>
        <v>0</v>
      </c>
      <c r="J41" s="182">
        <f t="shared" si="4"/>
        <v>0</v>
      </c>
      <c r="K41" s="182">
        <f t="shared" si="4"/>
        <v>0</v>
      </c>
      <c r="L41" s="182">
        <f t="shared" si="4"/>
        <v>0</v>
      </c>
      <c r="M41" s="182">
        <f t="shared" si="4"/>
        <v>0</v>
      </c>
      <c r="N41" s="182">
        <f t="shared" si="4"/>
        <v>0</v>
      </c>
      <c r="O41" s="182">
        <f t="shared" si="4"/>
        <v>0</v>
      </c>
      <c r="P41" s="182">
        <f t="shared" si="4"/>
        <v>0</v>
      </c>
      <c r="Q41" s="182">
        <f t="shared" si="4"/>
        <v>0</v>
      </c>
      <c r="R41" s="182">
        <f t="shared" si="4"/>
        <v>0</v>
      </c>
      <c r="S41" s="182">
        <f t="shared" si="4"/>
        <v>0</v>
      </c>
      <c r="T41" s="182">
        <f t="shared" si="4"/>
        <v>0</v>
      </c>
      <c r="U41" s="182">
        <f t="shared" si="4"/>
        <v>0</v>
      </c>
      <c r="V41" s="182">
        <f t="shared" si="4"/>
        <v>0</v>
      </c>
      <c r="W41" s="182">
        <f t="shared" si="4"/>
        <v>0</v>
      </c>
      <c r="X41" s="182">
        <f t="shared" si="4"/>
        <v>0</v>
      </c>
      <c r="Y41" s="150">
        <f>Раздел3!O37</f>
        <v>0</v>
      </c>
      <c r="Z41" s="150">
        <f>Раздел3!S37</f>
        <v>0</v>
      </c>
    </row>
    <row r="42" spans="1:26" ht="21.75" customHeight="1" x14ac:dyDescent="0.25">
      <c r="A42" s="377"/>
      <c r="B42" s="123" t="s">
        <v>402</v>
      </c>
      <c r="C42" s="62" t="s">
        <v>521</v>
      </c>
      <c r="D42" s="180"/>
      <c r="E42" s="180"/>
      <c r="F42" s="182">
        <f t="shared" si="0"/>
        <v>0</v>
      </c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S42" s="180"/>
      <c r="T42" s="180"/>
      <c r="U42" s="181"/>
      <c r="V42" s="181"/>
      <c r="W42" s="181"/>
      <c r="X42" s="181"/>
      <c r="Y42" s="150">
        <f>Раздел3!O38</f>
        <v>0</v>
      </c>
      <c r="Z42" s="150">
        <f>Раздел3!S38</f>
        <v>0</v>
      </c>
    </row>
    <row r="43" spans="1:26" ht="15.95" customHeight="1" x14ac:dyDescent="0.25">
      <c r="A43" s="377"/>
      <c r="B43" s="123" t="s">
        <v>282</v>
      </c>
      <c r="C43" s="62" t="s">
        <v>522</v>
      </c>
      <c r="D43" s="180"/>
      <c r="E43" s="180"/>
      <c r="F43" s="182">
        <f t="shared" si="0"/>
        <v>0</v>
      </c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1">
        <f>SUM(G43:K43)</f>
        <v>0</v>
      </c>
      <c r="S43" s="180"/>
      <c r="T43" s="180"/>
      <c r="U43" s="181"/>
      <c r="V43" s="181"/>
      <c r="W43" s="181"/>
      <c r="X43" s="181"/>
      <c r="Y43" s="150">
        <f>Раздел3!O39</f>
        <v>0</v>
      </c>
      <c r="Z43" s="150">
        <f>Раздел3!S39</f>
        <v>0</v>
      </c>
    </row>
    <row r="44" spans="1:26" ht="15" customHeight="1" x14ac:dyDescent="0.25">
      <c r="A44" s="377"/>
      <c r="B44" s="122" t="s">
        <v>24</v>
      </c>
      <c r="C44" s="62" t="s">
        <v>523</v>
      </c>
      <c r="D44" s="180"/>
      <c r="E44" s="180"/>
      <c r="F44" s="182">
        <f t="shared" si="0"/>
        <v>0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1"/>
      <c r="V44" s="181"/>
      <c r="W44" s="181"/>
      <c r="X44" s="181"/>
      <c r="Y44" s="150">
        <f>Раздел3!O40</f>
        <v>0</v>
      </c>
      <c r="Z44" s="150">
        <f>Раздел3!S40</f>
        <v>0</v>
      </c>
    </row>
    <row r="45" spans="1:26" ht="15" customHeight="1" x14ac:dyDescent="0.25">
      <c r="A45" s="377"/>
      <c r="B45" s="234" t="s">
        <v>811</v>
      </c>
      <c r="C45" s="62" t="s">
        <v>524</v>
      </c>
      <c r="D45" s="180"/>
      <c r="E45" s="181"/>
      <c r="F45" s="182">
        <f t="shared" si="0"/>
        <v>0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1"/>
      <c r="V45" s="181"/>
      <c r="W45" s="181"/>
      <c r="X45" s="181"/>
      <c r="Y45" s="150"/>
      <c r="Z45" s="150"/>
    </row>
    <row r="46" spans="1:26" ht="15.95" customHeight="1" x14ac:dyDescent="0.25">
      <c r="A46" s="377"/>
      <c r="B46" s="122" t="s">
        <v>462</v>
      </c>
      <c r="C46" s="62" t="s">
        <v>525</v>
      </c>
      <c r="D46" s="180"/>
      <c r="E46" s="181"/>
      <c r="F46" s="182">
        <f t="shared" si="0"/>
        <v>0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1"/>
      <c r="V46" s="181"/>
      <c r="W46" s="181"/>
      <c r="X46" s="181"/>
      <c r="Y46" s="150">
        <f>Раздел3!O41</f>
        <v>0</v>
      </c>
      <c r="Z46" s="150">
        <f>Раздел3!S41</f>
        <v>0</v>
      </c>
    </row>
    <row r="47" spans="1:26" ht="15.95" customHeight="1" x14ac:dyDescent="0.25">
      <c r="A47" s="377"/>
      <c r="B47" s="122" t="s">
        <v>463</v>
      </c>
      <c r="C47" s="62" t="s">
        <v>526</v>
      </c>
      <c r="D47" s="180"/>
      <c r="E47" s="181"/>
      <c r="F47" s="182">
        <f t="shared" si="0"/>
        <v>0</v>
      </c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1"/>
      <c r="V47" s="181"/>
      <c r="W47" s="181"/>
      <c r="X47" s="181"/>
      <c r="Y47" s="150">
        <f>Раздел3!O42</f>
        <v>0</v>
      </c>
      <c r="Z47" s="150">
        <f>Раздел3!S42</f>
        <v>0</v>
      </c>
    </row>
    <row r="48" spans="1:26" ht="15.95" customHeight="1" x14ac:dyDescent="0.25">
      <c r="A48" s="377"/>
      <c r="B48" s="122" t="s">
        <v>243</v>
      </c>
      <c r="C48" s="62" t="s">
        <v>527</v>
      </c>
      <c r="D48" s="180"/>
      <c r="E48" s="181"/>
      <c r="F48" s="182">
        <f t="shared" si="0"/>
        <v>0</v>
      </c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1"/>
      <c r="V48" s="181"/>
      <c r="W48" s="181"/>
      <c r="X48" s="181"/>
      <c r="Y48" s="150"/>
      <c r="Z48" s="150"/>
    </row>
    <row r="49" spans="1:26" ht="15.75" customHeight="1" x14ac:dyDescent="0.25">
      <c r="A49" s="377"/>
      <c r="B49" s="122" t="s">
        <v>371</v>
      </c>
      <c r="C49" s="62" t="s">
        <v>528</v>
      </c>
      <c r="D49" s="182">
        <f>IF(SUM(D50:D53)&gt;=1,1,0)</f>
        <v>1</v>
      </c>
      <c r="E49" s="182">
        <f>IF(SUM(E50:E53)&gt;=1,1,0)</f>
        <v>1</v>
      </c>
      <c r="F49" s="182">
        <f t="shared" si="0"/>
        <v>174</v>
      </c>
      <c r="G49" s="182">
        <f t="shared" ref="G49:X49" si="5">SUM(G50:G53)</f>
        <v>174</v>
      </c>
      <c r="H49" s="182">
        <f t="shared" si="5"/>
        <v>0</v>
      </c>
      <c r="I49" s="182">
        <f t="shared" si="5"/>
        <v>0</v>
      </c>
      <c r="J49" s="182">
        <f t="shared" si="5"/>
        <v>0</v>
      </c>
      <c r="K49" s="182">
        <f t="shared" si="5"/>
        <v>0</v>
      </c>
      <c r="L49" s="182">
        <f t="shared" si="5"/>
        <v>0</v>
      </c>
      <c r="M49" s="182">
        <f t="shared" si="5"/>
        <v>147</v>
      </c>
      <c r="N49" s="182">
        <f t="shared" si="5"/>
        <v>27</v>
      </c>
      <c r="O49" s="182">
        <f t="shared" si="5"/>
        <v>0</v>
      </c>
      <c r="P49" s="182">
        <f t="shared" si="5"/>
        <v>0</v>
      </c>
      <c r="Q49" s="182">
        <f t="shared" si="5"/>
        <v>174</v>
      </c>
      <c r="R49" s="182">
        <f t="shared" si="5"/>
        <v>80</v>
      </c>
      <c r="S49" s="182">
        <f t="shared" si="5"/>
        <v>0</v>
      </c>
      <c r="T49" s="182">
        <f t="shared" si="5"/>
        <v>0</v>
      </c>
      <c r="U49" s="182">
        <f t="shared" si="5"/>
        <v>0</v>
      </c>
      <c r="V49" s="182">
        <f t="shared" si="5"/>
        <v>0</v>
      </c>
      <c r="W49" s="182">
        <f t="shared" si="5"/>
        <v>0</v>
      </c>
      <c r="X49" s="182">
        <f t="shared" si="5"/>
        <v>0</v>
      </c>
      <c r="Y49" s="150"/>
      <c r="Z49" s="150"/>
    </row>
    <row r="50" spans="1:26" ht="21" customHeight="1" x14ac:dyDescent="0.25">
      <c r="A50" s="377"/>
      <c r="B50" s="123" t="s">
        <v>403</v>
      </c>
      <c r="C50" s="62" t="s">
        <v>529</v>
      </c>
      <c r="D50" s="180">
        <v>1</v>
      </c>
      <c r="E50" s="180">
        <v>1</v>
      </c>
      <c r="F50" s="182">
        <f t="shared" si="0"/>
        <v>94</v>
      </c>
      <c r="G50" s="180">
        <v>94</v>
      </c>
      <c r="H50" s="180"/>
      <c r="I50" s="180"/>
      <c r="J50" s="180"/>
      <c r="K50" s="180"/>
      <c r="L50" s="180"/>
      <c r="M50" s="180">
        <v>67</v>
      </c>
      <c r="N50" s="180">
        <v>27</v>
      </c>
      <c r="O50" s="180"/>
      <c r="P50" s="180"/>
      <c r="Q50" s="180">
        <v>94</v>
      </c>
      <c r="R50" s="181"/>
      <c r="S50" s="180"/>
      <c r="T50" s="180"/>
      <c r="U50" s="181"/>
      <c r="V50" s="181"/>
      <c r="W50" s="181"/>
      <c r="X50" s="181"/>
      <c r="Y50" s="150">
        <f>Раздел3!O43</f>
        <v>0</v>
      </c>
      <c r="Z50" s="150">
        <f>Раздел3!S43</f>
        <v>0</v>
      </c>
    </row>
    <row r="51" spans="1:26" ht="15.75" customHeight="1" x14ac:dyDescent="0.25">
      <c r="A51" s="377"/>
      <c r="B51" s="123" t="s">
        <v>290</v>
      </c>
      <c r="C51" s="62" t="s">
        <v>530</v>
      </c>
      <c r="D51" s="180">
        <v>1</v>
      </c>
      <c r="E51" s="180">
        <v>1</v>
      </c>
      <c r="F51" s="182">
        <f t="shared" si="0"/>
        <v>80</v>
      </c>
      <c r="G51" s="180">
        <v>80</v>
      </c>
      <c r="H51" s="180"/>
      <c r="I51" s="180"/>
      <c r="J51" s="180"/>
      <c r="K51" s="180"/>
      <c r="L51" s="180"/>
      <c r="M51" s="180">
        <v>80</v>
      </c>
      <c r="N51" s="180"/>
      <c r="O51" s="180"/>
      <c r="P51" s="180"/>
      <c r="Q51" s="180">
        <v>80</v>
      </c>
      <c r="R51" s="181">
        <f>SUM(G51:K51)</f>
        <v>80</v>
      </c>
      <c r="S51" s="180"/>
      <c r="T51" s="180"/>
      <c r="U51" s="181"/>
      <c r="V51" s="181"/>
      <c r="W51" s="181"/>
      <c r="X51" s="181"/>
      <c r="Y51" s="150">
        <f>Раздел3!O44</f>
        <v>0</v>
      </c>
      <c r="Z51" s="150">
        <f>Раздел3!S44</f>
        <v>0</v>
      </c>
    </row>
    <row r="52" spans="1:26" ht="15" customHeight="1" x14ac:dyDescent="0.25">
      <c r="A52" s="377"/>
      <c r="B52" s="123" t="s">
        <v>291</v>
      </c>
      <c r="C52" s="62" t="s">
        <v>531</v>
      </c>
      <c r="D52" s="180"/>
      <c r="E52" s="180"/>
      <c r="F52" s="182">
        <f t="shared" si="0"/>
        <v>0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1"/>
      <c r="S52" s="180"/>
      <c r="T52" s="180"/>
      <c r="U52" s="181"/>
      <c r="V52" s="181"/>
      <c r="W52" s="181"/>
      <c r="X52" s="181"/>
      <c r="Y52" s="150">
        <f>Раздел3!O45</f>
        <v>0</v>
      </c>
      <c r="Z52" s="150">
        <f>Раздел3!S45</f>
        <v>0</v>
      </c>
    </row>
    <row r="53" spans="1:26" ht="15.95" customHeight="1" x14ac:dyDescent="0.25">
      <c r="A53" s="377"/>
      <c r="B53" s="123" t="s">
        <v>292</v>
      </c>
      <c r="C53" s="62" t="s">
        <v>532</v>
      </c>
      <c r="D53" s="180"/>
      <c r="E53" s="180"/>
      <c r="F53" s="182">
        <f t="shared" si="0"/>
        <v>0</v>
      </c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1">
        <f>SUM(G53:K53)</f>
        <v>0</v>
      </c>
      <c r="S53" s="180"/>
      <c r="T53" s="180"/>
      <c r="U53" s="181"/>
      <c r="V53" s="181"/>
      <c r="W53" s="181"/>
      <c r="X53" s="181"/>
      <c r="Y53" s="150">
        <f>Раздел3!O46</f>
        <v>0</v>
      </c>
      <c r="Z53" s="150">
        <f>Раздел3!S46</f>
        <v>0</v>
      </c>
    </row>
    <row r="54" spans="1:26" ht="15.95" customHeight="1" x14ac:dyDescent="0.25">
      <c r="A54" s="377"/>
      <c r="B54" s="122" t="s">
        <v>132</v>
      </c>
      <c r="C54" s="62" t="s">
        <v>533</v>
      </c>
      <c r="D54" s="180"/>
      <c r="E54" s="181"/>
      <c r="F54" s="182">
        <f t="shared" si="0"/>
        <v>0</v>
      </c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1"/>
      <c r="V54" s="181"/>
      <c r="W54" s="181"/>
      <c r="X54" s="181"/>
      <c r="Y54" s="150">
        <f>Раздел3!O47</f>
        <v>0</v>
      </c>
      <c r="Z54" s="150">
        <f>Раздел3!S47</f>
        <v>0</v>
      </c>
    </row>
    <row r="55" spans="1:26" ht="15.95" customHeight="1" x14ac:dyDescent="0.25">
      <c r="A55" s="377"/>
      <c r="B55" s="122" t="s">
        <v>758</v>
      </c>
      <c r="C55" s="62" t="s">
        <v>534</v>
      </c>
      <c r="D55" s="180"/>
      <c r="E55" s="181"/>
      <c r="F55" s="182">
        <f t="shared" si="0"/>
        <v>0</v>
      </c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V55" s="181"/>
      <c r="W55" s="181"/>
      <c r="X55" s="181"/>
      <c r="Y55" s="150">
        <f>Раздел3!O48</f>
        <v>0</v>
      </c>
      <c r="Z55" s="150">
        <f>Раздел3!S48</f>
        <v>0</v>
      </c>
    </row>
    <row r="56" spans="1:26" ht="15" customHeight="1" x14ac:dyDescent="0.25">
      <c r="A56" s="377"/>
      <c r="B56" s="122" t="s">
        <v>372</v>
      </c>
      <c r="C56" s="62" t="s">
        <v>535</v>
      </c>
      <c r="D56" s="182">
        <f>IF(SUM(D57:D59)&gt;=1,1,0)</f>
        <v>0</v>
      </c>
      <c r="E56" s="182">
        <f>IF(SUM(E57:E59)&gt;=1,1,0)</f>
        <v>0</v>
      </c>
      <c r="F56" s="182">
        <f t="shared" si="0"/>
        <v>0</v>
      </c>
      <c r="G56" s="182">
        <f t="shared" ref="G56:X56" si="6">SUM(G57:G59)</f>
        <v>0</v>
      </c>
      <c r="H56" s="182">
        <f t="shared" si="6"/>
        <v>0</v>
      </c>
      <c r="I56" s="182">
        <f t="shared" si="6"/>
        <v>0</v>
      </c>
      <c r="J56" s="182">
        <f t="shared" si="6"/>
        <v>0</v>
      </c>
      <c r="K56" s="182">
        <f t="shared" si="6"/>
        <v>0</v>
      </c>
      <c r="L56" s="182">
        <f t="shared" si="6"/>
        <v>0</v>
      </c>
      <c r="M56" s="182">
        <f t="shared" si="6"/>
        <v>0</v>
      </c>
      <c r="N56" s="182">
        <f t="shared" si="6"/>
        <v>0</v>
      </c>
      <c r="O56" s="182">
        <f t="shared" si="6"/>
        <v>0</v>
      </c>
      <c r="P56" s="182">
        <f t="shared" si="6"/>
        <v>0</v>
      </c>
      <c r="Q56" s="182">
        <f t="shared" si="6"/>
        <v>0</v>
      </c>
      <c r="R56" s="182">
        <f t="shared" si="6"/>
        <v>0</v>
      </c>
      <c r="S56" s="182">
        <f t="shared" si="6"/>
        <v>0</v>
      </c>
      <c r="T56" s="182">
        <f t="shared" si="6"/>
        <v>0</v>
      </c>
      <c r="U56" s="182">
        <f t="shared" si="6"/>
        <v>0</v>
      </c>
      <c r="V56" s="182">
        <f t="shared" si="6"/>
        <v>0</v>
      </c>
      <c r="W56" s="182">
        <f t="shared" si="6"/>
        <v>0</v>
      </c>
      <c r="X56" s="182">
        <f t="shared" si="6"/>
        <v>0</v>
      </c>
      <c r="Y56" s="150">
        <f>Раздел3!O49</f>
        <v>0</v>
      </c>
      <c r="Z56" s="150">
        <f>Раздел3!S49</f>
        <v>0</v>
      </c>
    </row>
    <row r="57" spans="1:26" ht="21" customHeight="1" x14ac:dyDescent="0.25">
      <c r="A57" s="377"/>
      <c r="B57" s="123" t="s">
        <v>404</v>
      </c>
      <c r="C57" s="62" t="s">
        <v>536</v>
      </c>
      <c r="D57" s="180"/>
      <c r="E57" s="180"/>
      <c r="F57" s="182">
        <f t="shared" si="0"/>
        <v>0</v>
      </c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1"/>
      <c r="S57" s="180"/>
      <c r="T57" s="180"/>
      <c r="U57" s="181"/>
      <c r="V57" s="181"/>
      <c r="W57" s="181"/>
      <c r="X57" s="181"/>
      <c r="Y57" s="150">
        <f>Раздел3!O50</f>
        <v>0</v>
      </c>
      <c r="Z57" s="150">
        <f>Раздел3!S50</f>
        <v>0</v>
      </c>
    </row>
    <row r="58" spans="1:26" ht="15.95" customHeight="1" x14ac:dyDescent="0.25">
      <c r="A58" s="377"/>
      <c r="B58" s="123" t="s">
        <v>283</v>
      </c>
      <c r="C58" s="62" t="s">
        <v>537</v>
      </c>
      <c r="D58" s="180"/>
      <c r="E58" s="180"/>
      <c r="F58" s="182">
        <f t="shared" si="0"/>
        <v>0</v>
      </c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1">
        <f>SUM(G58:K58)</f>
        <v>0</v>
      </c>
      <c r="S58" s="180"/>
      <c r="T58" s="180"/>
      <c r="U58" s="181"/>
      <c r="V58" s="181"/>
      <c r="W58" s="181"/>
      <c r="X58" s="181"/>
      <c r="Y58" s="150">
        <f>Раздел3!O51</f>
        <v>0</v>
      </c>
      <c r="Z58" s="150">
        <f>Раздел3!S51</f>
        <v>0</v>
      </c>
    </row>
    <row r="59" spans="1:26" ht="15" customHeight="1" x14ac:dyDescent="0.25">
      <c r="A59" s="377"/>
      <c r="B59" s="123" t="s">
        <v>464</v>
      </c>
      <c r="C59" s="62" t="s">
        <v>538</v>
      </c>
      <c r="D59" s="180"/>
      <c r="E59" s="181"/>
      <c r="F59" s="182">
        <f t="shared" si="0"/>
        <v>0</v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  <c r="V59" s="181"/>
      <c r="W59" s="181"/>
      <c r="X59" s="181"/>
      <c r="Y59" s="150">
        <f>Раздел3!O52</f>
        <v>0</v>
      </c>
      <c r="Z59" s="150">
        <f>Раздел3!S52</f>
        <v>0</v>
      </c>
    </row>
    <row r="60" spans="1:26" ht="15.95" customHeight="1" x14ac:dyDescent="0.25">
      <c r="A60" s="377"/>
      <c r="B60" s="122" t="s">
        <v>25</v>
      </c>
      <c r="C60" s="62" t="s">
        <v>539</v>
      </c>
      <c r="D60" s="180"/>
      <c r="E60" s="181"/>
      <c r="F60" s="182">
        <f t="shared" si="0"/>
        <v>0</v>
      </c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1"/>
      <c r="V60" s="181"/>
      <c r="W60" s="181"/>
      <c r="X60" s="181"/>
      <c r="Y60" s="150">
        <f>Раздел3!O53</f>
        <v>0</v>
      </c>
      <c r="Z60" s="150">
        <f>Раздел3!S53</f>
        <v>0</v>
      </c>
    </row>
    <row r="61" spans="1:26" ht="15.95" customHeight="1" x14ac:dyDescent="0.25">
      <c r="A61" s="377"/>
      <c r="B61" s="122" t="s">
        <v>26</v>
      </c>
      <c r="C61" s="62" t="s">
        <v>540</v>
      </c>
      <c r="D61" s="180"/>
      <c r="E61" s="181"/>
      <c r="F61" s="182">
        <f t="shared" si="0"/>
        <v>0</v>
      </c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1"/>
      <c r="V61" s="181"/>
      <c r="W61" s="181"/>
      <c r="X61" s="181"/>
      <c r="Y61" s="150"/>
      <c r="Z61" s="150"/>
    </row>
    <row r="62" spans="1:26" ht="15.95" customHeight="1" x14ac:dyDescent="0.25">
      <c r="A62" s="377"/>
      <c r="B62" s="122" t="s">
        <v>27</v>
      </c>
      <c r="C62" s="62" t="s">
        <v>541</v>
      </c>
      <c r="D62" s="180"/>
      <c r="E62" s="180"/>
      <c r="F62" s="182">
        <f t="shared" si="0"/>
        <v>0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1"/>
      <c r="V62" s="181"/>
      <c r="W62" s="181"/>
      <c r="X62" s="181"/>
      <c r="Y62" s="150">
        <f>Раздел3!O54</f>
        <v>0</v>
      </c>
      <c r="Z62" s="150">
        <f>Раздел3!S54</f>
        <v>0</v>
      </c>
    </row>
    <row r="63" spans="1:26" ht="15.95" customHeight="1" x14ac:dyDescent="0.25">
      <c r="A63" s="377"/>
      <c r="B63" s="122" t="s">
        <v>756</v>
      </c>
      <c r="C63" s="62" t="s">
        <v>542</v>
      </c>
      <c r="D63" s="180"/>
      <c r="E63" s="181"/>
      <c r="F63" s="182">
        <f t="shared" si="0"/>
        <v>0</v>
      </c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1"/>
      <c r="V63" s="181"/>
      <c r="W63" s="181"/>
      <c r="X63" s="181"/>
      <c r="Y63" s="150">
        <f>Раздел3!O55</f>
        <v>0</v>
      </c>
      <c r="Z63" s="150">
        <f>Раздел3!S55</f>
        <v>0</v>
      </c>
    </row>
    <row r="64" spans="1:26" ht="15.95" customHeight="1" x14ac:dyDescent="0.25">
      <c r="A64" s="377"/>
      <c r="B64" s="122" t="s">
        <v>28</v>
      </c>
      <c r="C64" s="62" t="s">
        <v>543</v>
      </c>
      <c r="D64" s="180"/>
      <c r="E64" s="180"/>
      <c r="F64" s="182">
        <f t="shared" si="0"/>
        <v>0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1"/>
      <c r="V64" s="181"/>
      <c r="W64" s="181"/>
      <c r="X64" s="181"/>
      <c r="Y64" s="150">
        <f>Раздел3!O56</f>
        <v>0</v>
      </c>
      <c r="Z64" s="150">
        <f>Раздел3!S56</f>
        <v>0</v>
      </c>
    </row>
    <row r="65" spans="1:26" ht="15.95" customHeight="1" x14ac:dyDescent="0.25">
      <c r="A65" s="377"/>
      <c r="B65" s="122" t="s">
        <v>29</v>
      </c>
      <c r="C65" s="62" t="s">
        <v>544</v>
      </c>
      <c r="D65" s="180"/>
      <c r="E65" s="181"/>
      <c r="F65" s="182">
        <f t="shared" si="0"/>
        <v>0</v>
      </c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1"/>
      <c r="V65" s="181"/>
      <c r="W65" s="181"/>
      <c r="X65" s="181"/>
      <c r="Y65" s="150">
        <f>Раздел3!O57</f>
        <v>0</v>
      </c>
      <c r="Z65" s="150">
        <f>Раздел3!S57</f>
        <v>0</v>
      </c>
    </row>
    <row r="66" spans="1:26" ht="15.95" customHeight="1" x14ac:dyDescent="0.25">
      <c r="A66" s="377"/>
      <c r="B66" s="122" t="s">
        <v>30</v>
      </c>
      <c r="C66" s="62" t="s">
        <v>545</v>
      </c>
      <c r="D66" s="180"/>
      <c r="E66" s="180"/>
      <c r="F66" s="182">
        <f t="shared" si="0"/>
        <v>0</v>
      </c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1"/>
      <c r="V66" s="181"/>
      <c r="W66" s="181"/>
      <c r="X66" s="181"/>
      <c r="Y66" s="150">
        <f>Раздел3!O58</f>
        <v>0</v>
      </c>
      <c r="Z66" s="150">
        <f>Раздел3!S58</f>
        <v>0</v>
      </c>
    </row>
    <row r="67" spans="1:26" ht="15.95" customHeight="1" x14ac:dyDescent="0.25">
      <c r="A67" s="377"/>
      <c r="B67" s="122" t="s">
        <v>734</v>
      </c>
      <c r="C67" s="62" t="s">
        <v>546</v>
      </c>
      <c r="D67" s="180"/>
      <c r="E67" s="181"/>
      <c r="F67" s="182">
        <f t="shared" si="0"/>
        <v>0</v>
      </c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1"/>
      <c r="V67" s="181"/>
      <c r="W67" s="181"/>
      <c r="X67" s="181"/>
      <c r="Y67" s="150">
        <f>Раздел3!O59</f>
        <v>0</v>
      </c>
      <c r="Z67" s="150">
        <f>Раздел3!S59</f>
        <v>0</v>
      </c>
    </row>
    <row r="68" spans="1:26" ht="15.95" customHeight="1" x14ac:dyDescent="0.25">
      <c r="A68" s="377"/>
      <c r="B68" s="122" t="s">
        <v>31</v>
      </c>
      <c r="C68" s="62" t="s">
        <v>547</v>
      </c>
      <c r="D68" s="180"/>
      <c r="E68" s="180"/>
      <c r="F68" s="182">
        <f t="shared" si="0"/>
        <v>0</v>
      </c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1"/>
      <c r="V68" s="181"/>
      <c r="W68" s="181"/>
      <c r="X68" s="181"/>
      <c r="Y68" s="150"/>
      <c r="Z68" s="150"/>
    </row>
    <row r="69" spans="1:26" ht="15.95" customHeight="1" x14ac:dyDescent="0.25">
      <c r="A69" s="377"/>
      <c r="B69" s="122" t="s">
        <v>373</v>
      </c>
      <c r="C69" s="62" t="s">
        <v>548</v>
      </c>
      <c r="D69" s="182">
        <f>IF(SUM(D70:D73)&gt;=1,1,0)</f>
        <v>0</v>
      </c>
      <c r="E69" s="182">
        <f>IF(SUM(E70:E73)&gt;=1,1,0)</f>
        <v>0</v>
      </c>
      <c r="F69" s="182">
        <f t="shared" si="0"/>
        <v>0</v>
      </c>
      <c r="G69" s="182">
        <f t="shared" ref="G69:X69" si="7">SUM(G70:G73)</f>
        <v>0</v>
      </c>
      <c r="H69" s="182">
        <f t="shared" si="7"/>
        <v>0</v>
      </c>
      <c r="I69" s="182">
        <f t="shared" si="7"/>
        <v>0</v>
      </c>
      <c r="J69" s="182">
        <f t="shared" si="7"/>
        <v>0</v>
      </c>
      <c r="K69" s="182">
        <f t="shared" si="7"/>
        <v>0</v>
      </c>
      <c r="L69" s="182">
        <f t="shared" si="7"/>
        <v>0</v>
      </c>
      <c r="M69" s="182">
        <f t="shared" si="7"/>
        <v>0</v>
      </c>
      <c r="N69" s="182">
        <f t="shared" si="7"/>
        <v>0</v>
      </c>
      <c r="O69" s="182">
        <f t="shared" si="7"/>
        <v>0</v>
      </c>
      <c r="P69" s="182">
        <f t="shared" si="7"/>
        <v>0</v>
      </c>
      <c r="Q69" s="182">
        <f t="shared" si="7"/>
        <v>0</v>
      </c>
      <c r="R69" s="182">
        <f t="shared" si="7"/>
        <v>0</v>
      </c>
      <c r="S69" s="182">
        <f t="shared" si="7"/>
        <v>0</v>
      </c>
      <c r="T69" s="182">
        <f t="shared" si="7"/>
        <v>0</v>
      </c>
      <c r="U69" s="182">
        <f t="shared" si="7"/>
        <v>0</v>
      </c>
      <c r="V69" s="182">
        <f t="shared" si="7"/>
        <v>0</v>
      </c>
      <c r="W69" s="182">
        <f t="shared" si="7"/>
        <v>0</v>
      </c>
      <c r="X69" s="182">
        <f t="shared" si="7"/>
        <v>0</v>
      </c>
      <c r="Y69" s="150">
        <f>Раздел3!O60</f>
        <v>0</v>
      </c>
      <c r="Z69" s="150">
        <f>Раздел3!S60</f>
        <v>0</v>
      </c>
    </row>
    <row r="70" spans="1:26" ht="21" customHeight="1" x14ac:dyDescent="0.25">
      <c r="A70" s="377"/>
      <c r="B70" s="123" t="s">
        <v>405</v>
      </c>
      <c r="C70" s="62" t="s">
        <v>549</v>
      </c>
      <c r="D70" s="180"/>
      <c r="E70" s="180"/>
      <c r="F70" s="182">
        <f t="shared" si="0"/>
        <v>0</v>
      </c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1"/>
      <c r="V70" s="181"/>
      <c r="W70" s="181"/>
      <c r="X70" s="181"/>
      <c r="Y70" s="150">
        <f>Раздел3!O61</f>
        <v>0</v>
      </c>
      <c r="Z70" s="150">
        <f>Раздел3!S61</f>
        <v>0</v>
      </c>
    </row>
    <row r="71" spans="1:26" ht="15" customHeight="1" x14ac:dyDescent="0.25">
      <c r="A71" s="377"/>
      <c r="B71" s="123" t="s">
        <v>244</v>
      </c>
      <c r="C71" s="62" t="s">
        <v>550</v>
      </c>
      <c r="D71" s="180"/>
      <c r="E71" s="181"/>
      <c r="F71" s="182">
        <f t="shared" si="0"/>
        <v>0</v>
      </c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1"/>
      <c r="V71" s="181"/>
      <c r="W71" s="181"/>
      <c r="X71" s="181"/>
      <c r="Y71" s="150">
        <f>Раздел3!O62</f>
        <v>0</v>
      </c>
      <c r="Z71" s="150">
        <f>Раздел3!S62</f>
        <v>0</v>
      </c>
    </row>
    <row r="72" spans="1:26" ht="15.95" customHeight="1" x14ac:dyDescent="0.25">
      <c r="A72" s="377"/>
      <c r="B72" s="123" t="s">
        <v>246</v>
      </c>
      <c r="C72" s="62" t="s">
        <v>551</v>
      </c>
      <c r="D72" s="180"/>
      <c r="E72" s="181"/>
      <c r="F72" s="182">
        <f t="shared" si="0"/>
        <v>0</v>
      </c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1"/>
      <c r="V72" s="181"/>
      <c r="W72" s="181"/>
      <c r="X72" s="181"/>
      <c r="Y72" s="150">
        <f>Раздел3!O63</f>
        <v>0</v>
      </c>
      <c r="Z72" s="150">
        <f>Раздел3!S63</f>
        <v>0</v>
      </c>
    </row>
    <row r="73" spans="1:26" ht="15.95" customHeight="1" x14ac:dyDescent="0.25">
      <c r="A73" s="377"/>
      <c r="B73" s="123" t="s">
        <v>247</v>
      </c>
      <c r="C73" s="62" t="s">
        <v>552</v>
      </c>
      <c r="D73" s="180"/>
      <c r="E73" s="181"/>
      <c r="F73" s="182">
        <f t="shared" si="0"/>
        <v>0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1"/>
      <c r="V73" s="181"/>
      <c r="W73" s="181"/>
      <c r="X73" s="181"/>
      <c r="Y73" s="150">
        <f>Раздел3!O64</f>
        <v>0</v>
      </c>
      <c r="Z73" s="150">
        <f>Раздел3!S64</f>
        <v>0</v>
      </c>
    </row>
    <row r="74" spans="1:26" ht="15.95" customHeight="1" x14ac:dyDescent="0.25">
      <c r="A74" s="377"/>
      <c r="B74" s="122" t="s">
        <v>465</v>
      </c>
      <c r="C74" s="62" t="s">
        <v>553</v>
      </c>
      <c r="D74" s="180"/>
      <c r="E74" s="181"/>
      <c r="F74" s="182">
        <f t="shared" si="0"/>
        <v>0</v>
      </c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1"/>
      <c r="V74" s="181"/>
      <c r="W74" s="181"/>
      <c r="X74" s="181"/>
      <c r="Y74" s="150">
        <f>Раздел3!O65</f>
        <v>0</v>
      </c>
      <c r="Z74" s="150">
        <f>Раздел3!S65</f>
        <v>0</v>
      </c>
    </row>
    <row r="75" spans="1:26" ht="15.95" customHeight="1" x14ac:dyDescent="0.25">
      <c r="A75" s="377"/>
      <c r="B75" s="122" t="s">
        <v>33</v>
      </c>
      <c r="C75" s="62" t="s">
        <v>554</v>
      </c>
      <c r="D75" s="180"/>
      <c r="E75" s="181"/>
      <c r="F75" s="182">
        <f t="shared" ref="F75:F139" si="8">SUM(G75:K75,U75,W75)*IF(D75&gt;0,1,0)</f>
        <v>0</v>
      </c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1"/>
      <c r="V75" s="181"/>
      <c r="W75" s="181"/>
      <c r="X75" s="181"/>
      <c r="Y75" s="150">
        <f>Раздел3!O66</f>
        <v>0</v>
      </c>
      <c r="Z75" s="150">
        <f>Раздел3!S66</f>
        <v>0</v>
      </c>
    </row>
    <row r="76" spans="1:26" ht="15.95" customHeight="1" x14ac:dyDescent="0.25">
      <c r="A76" s="377"/>
      <c r="B76" s="122" t="s">
        <v>129</v>
      </c>
      <c r="C76" s="62" t="s">
        <v>555</v>
      </c>
      <c r="D76" s="180"/>
      <c r="E76" s="181"/>
      <c r="F76" s="182">
        <f t="shared" si="8"/>
        <v>0</v>
      </c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1"/>
      <c r="V76" s="181"/>
      <c r="W76" s="181"/>
      <c r="X76" s="181"/>
      <c r="Y76" s="150">
        <f>Раздел3!O67</f>
        <v>0</v>
      </c>
      <c r="Z76" s="150">
        <f>Раздел3!S67</f>
        <v>0</v>
      </c>
    </row>
    <row r="77" spans="1:26" ht="15.95" customHeight="1" x14ac:dyDescent="0.25">
      <c r="A77" s="377"/>
      <c r="B77" s="122" t="s">
        <v>34</v>
      </c>
      <c r="C77" s="62" t="s">
        <v>556</v>
      </c>
      <c r="D77" s="180">
        <v>1</v>
      </c>
      <c r="E77" s="180">
        <v>1</v>
      </c>
      <c r="F77" s="182">
        <f t="shared" si="8"/>
        <v>214</v>
      </c>
      <c r="G77" s="180">
        <v>75</v>
      </c>
      <c r="H77" s="180">
        <v>125</v>
      </c>
      <c r="I77" s="180">
        <v>14</v>
      </c>
      <c r="J77" s="180"/>
      <c r="K77" s="180"/>
      <c r="L77" s="180"/>
      <c r="M77" s="180">
        <v>211</v>
      </c>
      <c r="N77" s="180">
        <v>3</v>
      </c>
      <c r="O77" s="180"/>
      <c r="P77" s="180"/>
      <c r="Q77" s="180">
        <v>214</v>
      </c>
      <c r="R77" s="180">
        <v>49</v>
      </c>
      <c r="S77" s="180"/>
      <c r="T77" s="180"/>
      <c r="U77" s="181"/>
      <c r="V77" s="181"/>
      <c r="W77" s="181"/>
      <c r="X77" s="181"/>
      <c r="Y77" s="150">
        <f>Раздел3!O68</f>
        <v>0</v>
      </c>
      <c r="Z77" s="150">
        <f>Раздел3!S68</f>
        <v>0</v>
      </c>
    </row>
    <row r="78" spans="1:26" ht="15.95" customHeight="1" x14ac:dyDescent="0.25">
      <c r="A78" s="377"/>
      <c r="B78" s="122" t="s">
        <v>466</v>
      </c>
      <c r="C78" s="62" t="s">
        <v>557</v>
      </c>
      <c r="D78" s="180"/>
      <c r="E78" s="181"/>
      <c r="F78" s="182">
        <f t="shared" si="8"/>
        <v>0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1"/>
      <c r="V78" s="181"/>
      <c r="W78" s="181"/>
      <c r="X78" s="181"/>
      <c r="Y78" s="150">
        <f>Раздел3!O69</f>
        <v>0</v>
      </c>
      <c r="Z78" s="150">
        <f>Раздел3!S69</f>
        <v>0</v>
      </c>
    </row>
    <row r="79" spans="1:26" ht="15.95" customHeight="1" x14ac:dyDescent="0.25">
      <c r="A79" s="377"/>
      <c r="B79" s="122" t="s">
        <v>248</v>
      </c>
      <c r="C79" s="62" t="s">
        <v>558</v>
      </c>
      <c r="D79" s="180"/>
      <c r="E79" s="181"/>
      <c r="F79" s="182">
        <f t="shared" si="8"/>
        <v>0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1"/>
      <c r="V79" s="181"/>
      <c r="W79" s="181"/>
      <c r="X79" s="181"/>
      <c r="Y79" s="150">
        <f>Раздел3!O70</f>
        <v>0</v>
      </c>
      <c r="Z79" s="150">
        <f>Раздел3!S70</f>
        <v>0</v>
      </c>
    </row>
    <row r="80" spans="1:26" ht="15.95" customHeight="1" x14ac:dyDescent="0.25">
      <c r="A80" s="377"/>
      <c r="B80" s="122" t="s">
        <v>35</v>
      </c>
      <c r="C80" s="62" t="s">
        <v>559</v>
      </c>
      <c r="D80" s="180">
        <v>1</v>
      </c>
      <c r="E80" s="180">
        <v>1</v>
      </c>
      <c r="F80" s="182">
        <f t="shared" si="8"/>
        <v>150</v>
      </c>
      <c r="G80" s="180">
        <v>150</v>
      </c>
      <c r="H80" s="180"/>
      <c r="I80" s="180"/>
      <c r="J80" s="180"/>
      <c r="K80" s="180"/>
      <c r="L80" s="180"/>
      <c r="M80" s="180">
        <v>148</v>
      </c>
      <c r="N80" s="180">
        <v>2</v>
      </c>
      <c r="O80" s="180"/>
      <c r="P80" s="180"/>
      <c r="Q80" s="180">
        <v>150</v>
      </c>
      <c r="R80" s="180">
        <v>40</v>
      </c>
      <c r="S80" s="180"/>
      <c r="T80" s="180"/>
      <c r="U80" s="181"/>
      <c r="V80" s="181"/>
      <c r="W80" s="181"/>
      <c r="X80" s="181"/>
      <c r="Y80" s="150">
        <f>Раздел3!O71</f>
        <v>0</v>
      </c>
      <c r="Z80" s="150">
        <f>Раздел3!S71</f>
        <v>0</v>
      </c>
    </row>
    <row r="81" spans="1:26" ht="15.95" customHeight="1" x14ac:dyDescent="0.25">
      <c r="A81" s="377"/>
      <c r="B81" s="122" t="s">
        <v>249</v>
      </c>
      <c r="C81" s="62" t="s">
        <v>560</v>
      </c>
      <c r="D81" s="180"/>
      <c r="E81" s="181"/>
      <c r="F81" s="182">
        <f t="shared" si="8"/>
        <v>0</v>
      </c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1"/>
      <c r="V81" s="181"/>
      <c r="W81" s="181"/>
      <c r="X81" s="181"/>
      <c r="Y81" s="150">
        <f>Раздел3!O72</f>
        <v>0</v>
      </c>
      <c r="Z81" s="150">
        <f>Раздел3!S72</f>
        <v>0</v>
      </c>
    </row>
    <row r="82" spans="1:26" ht="15.95" customHeight="1" x14ac:dyDescent="0.25">
      <c r="A82" s="377"/>
      <c r="B82" s="122" t="s">
        <v>250</v>
      </c>
      <c r="C82" s="62" t="s">
        <v>561</v>
      </c>
      <c r="D82" s="180"/>
      <c r="E82" s="181"/>
      <c r="F82" s="182">
        <f t="shared" si="8"/>
        <v>0</v>
      </c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1"/>
      <c r="V82" s="181"/>
      <c r="W82" s="181"/>
      <c r="X82" s="181"/>
      <c r="Y82" s="150">
        <f>Раздел3!O73</f>
        <v>0</v>
      </c>
      <c r="Z82" s="150">
        <f>Раздел3!S73</f>
        <v>0</v>
      </c>
    </row>
    <row r="83" spans="1:26" ht="15.75" customHeight="1" x14ac:dyDescent="0.25">
      <c r="A83" s="377"/>
      <c r="B83" s="122" t="s">
        <v>759</v>
      </c>
      <c r="C83" s="62" t="s">
        <v>562</v>
      </c>
      <c r="D83" s="182">
        <f>IF(SUM(D84:D86)&gt;=1,1,0)</f>
        <v>0</v>
      </c>
      <c r="E83" s="182">
        <f>IF(SUM(E84:E86)&gt;=1,1,0)</f>
        <v>0</v>
      </c>
      <c r="F83" s="182">
        <f>SUM(G83:K83,U83,W83)*IF(D83&gt;0,1,0)</f>
        <v>0</v>
      </c>
      <c r="G83" s="182">
        <f>SUM(G84:G86)</f>
        <v>0</v>
      </c>
      <c r="H83" s="182">
        <f t="shared" ref="H83:X83" si="9">SUM(H84:H86)</f>
        <v>0</v>
      </c>
      <c r="I83" s="182">
        <f t="shared" si="9"/>
        <v>0</v>
      </c>
      <c r="J83" s="182">
        <f t="shared" si="9"/>
        <v>0</v>
      </c>
      <c r="K83" s="182">
        <f t="shared" si="9"/>
        <v>0</v>
      </c>
      <c r="L83" s="182">
        <f t="shared" si="9"/>
        <v>0</v>
      </c>
      <c r="M83" s="182">
        <f t="shared" si="9"/>
        <v>0</v>
      </c>
      <c r="N83" s="182">
        <f t="shared" si="9"/>
        <v>0</v>
      </c>
      <c r="O83" s="182">
        <f t="shared" si="9"/>
        <v>0</v>
      </c>
      <c r="P83" s="182">
        <f t="shared" si="9"/>
        <v>0</v>
      </c>
      <c r="Q83" s="182">
        <f t="shared" si="9"/>
        <v>0</v>
      </c>
      <c r="R83" s="182">
        <f t="shared" si="9"/>
        <v>0</v>
      </c>
      <c r="S83" s="182">
        <f t="shared" si="9"/>
        <v>0</v>
      </c>
      <c r="T83" s="182">
        <f t="shared" si="9"/>
        <v>0</v>
      </c>
      <c r="U83" s="182">
        <f t="shared" si="9"/>
        <v>0</v>
      </c>
      <c r="V83" s="182">
        <f t="shared" si="9"/>
        <v>0</v>
      </c>
      <c r="W83" s="182">
        <f t="shared" si="9"/>
        <v>0</v>
      </c>
      <c r="X83" s="182">
        <f t="shared" si="9"/>
        <v>0</v>
      </c>
      <c r="Y83" s="150">
        <f>Раздел3!O74</f>
        <v>0</v>
      </c>
      <c r="Z83" s="150">
        <f>Раздел3!S74</f>
        <v>0</v>
      </c>
    </row>
    <row r="84" spans="1:26" ht="20.25" customHeight="1" x14ac:dyDescent="0.25">
      <c r="A84" s="377"/>
      <c r="B84" s="123" t="s">
        <v>406</v>
      </c>
      <c r="C84" s="62" t="s">
        <v>563</v>
      </c>
      <c r="D84" s="180"/>
      <c r="E84" s="180"/>
      <c r="F84" s="182">
        <f t="shared" si="8"/>
        <v>0</v>
      </c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1"/>
      <c r="S84" s="180"/>
      <c r="T84" s="180"/>
      <c r="U84" s="181"/>
      <c r="V84" s="181"/>
      <c r="W84" s="181"/>
      <c r="X84" s="181"/>
      <c r="Y84" s="150">
        <f>Раздел3!O75</f>
        <v>0</v>
      </c>
      <c r="Z84" s="150">
        <f>Раздел3!S75</f>
        <v>0</v>
      </c>
    </row>
    <row r="85" spans="1:26" ht="15" customHeight="1" x14ac:dyDescent="0.25">
      <c r="A85" s="377"/>
      <c r="B85" s="123" t="s">
        <v>284</v>
      </c>
      <c r="C85" s="62" t="s">
        <v>564</v>
      </c>
      <c r="D85" s="180"/>
      <c r="E85" s="180"/>
      <c r="F85" s="182">
        <f t="shared" si="8"/>
        <v>0</v>
      </c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1">
        <f>SUM(G85:K85)</f>
        <v>0</v>
      </c>
      <c r="S85" s="180"/>
      <c r="T85" s="180"/>
      <c r="U85" s="181"/>
      <c r="V85" s="181"/>
      <c r="W85" s="181"/>
      <c r="X85" s="181"/>
      <c r="Y85" s="150">
        <f>Раздел3!O76</f>
        <v>0</v>
      </c>
      <c r="Z85" s="150">
        <f>Раздел3!S76</f>
        <v>0</v>
      </c>
    </row>
    <row r="86" spans="1:26" ht="15" customHeight="1" x14ac:dyDescent="0.25">
      <c r="A86" s="377"/>
      <c r="B86" s="235" t="s">
        <v>812</v>
      </c>
      <c r="C86" s="62" t="s">
        <v>565</v>
      </c>
      <c r="D86" s="180"/>
      <c r="E86" s="180"/>
      <c r="F86" s="182">
        <f t="shared" si="8"/>
        <v>0</v>
      </c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1"/>
      <c r="V86" s="181"/>
      <c r="W86" s="181"/>
      <c r="X86" s="181"/>
      <c r="Y86" s="150"/>
      <c r="Z86" s="150"/>
    </row>
    <row r="87" spans="1:26" ht="15.95" customHeight="1" x14ac:dyDescent="0.25">
      <c r="A87" s="377"/>
      <c r="B87" s="122" t="s">
        <v>36</v>
      </c>
      <c r="C87" s="62" t="s">
        <v>566</v>
      </c>
      <c r="D87" s="180"/>
      <c r="E87" s="181"/>
      <c r="F87" s="182">
        <f t="shared" si="8"/>
        <v>0</v>
      </c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1"/>
      <c r="V87" s="181"/>
      <c r="W87" s="181"/>
      <c r="X87" s="181"/>
      <c r="Y87" s="150">
        <f>Раздел3!O77</f>
        <v>0</v>
      </c>
      <c r="Z87" s="150">
        <f>Раздел3!S77</f>
        <v>0</v>
      </c>
    </row>
    <row r="88" spans="1:26" ht="15.95" customHeight="1" x14ac:dyDescent="0.25">
      <c r="A88" s="377"/>
      <c r="B88" s="122" t="s">
        <v>37</v>
      </c>
      <c r="C88" s="62" t="s">
        <v>567</v>
      </c>
      <c r="D88" s="180"/>
      <c r="E88" s="181"/>
      <c r="F88" s="182">
        <f t="shared" si="8"/>
        <v>0</v>
      </c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1"/>
      <c r="V88" s="181"/>
      <c r="W88" s="181"/>
      <c r="X88" s="181"/>
      <c r="Y88" s="150">
        <f>Раздел3!O78</f>
        <v>0</v>
      </c>
      <c r="Z88" s="150">
        <f>Раздел3!S78</f>
        <v>0</v>
      </c>
    </row>
    <row r="89" spans="1:26" ht="15.95" customHeight="1" x14ac:dyDescent="0.25">
      <c r="A89" s="377"/>
      <c r="B89" s="122" t="s">
        <v>38</v>
      </c>
      <c r="C89" s="62" t="s">
        <v>568</v>
      </c>
      <c r="D89" s="180"/>
      <c r="E89" s="181"/>
      <c r="F89" s="182">
        <f t="shared" si="8"/>
        <v>0</v>
      </c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1"/>
      <c r="V89" s="181"/>
      <c r="W89" s="181"/>
      <c r="X89" s="181"/>
      <c r="Y89" s="150">
        <f>Раздел3!O79</f>
        <v>0</v>
      </c>
      <c r="Z89" s="150">
        <f>Раздел3!S79</f>
        <v>0</v>
      </c>
    </row>
    <row r="90" spans="1:26" ht="15.75" customHeight="1" x14ac:dyDescent="0.25">
      <c r="A90" s="377"/>
      <c r="B90" s="122" t="s">
        <v>467</v>
      </c>
      <c r="C90" s="62" t="s">
        <v>569</v>
      </c>
      <c r="D90" s="180"/>
      <c r="E90" s="181"/>
      <c r="F90" s="182">
        <f t="shared" si="8"/>
        <v>0</v>
      </c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1"/>
      <c r="V90" s="181"/>
      <c r="W90" s="181"/>
      <c r="X90" s="181"/>
      <c r="Y90" s="150">
        <f>Раздел3!O80</f>
        <v>0</v>
      </c>
      <c r="Z90" s="150">
        <f>Раздел3!S80</f>
        <v>0</v>
      </c>
    </row>
    <row r="91" spans="1:26" ht="15.75" customHeight="1" x14ac:dyDescent="0.25">
      <c r="A91" s="377"/>
      <c r="B91" s="122" t="s">
        <v>468</v>
      </c>
      <c r="C91" s="62" t="s">
        <v>570</v>
      </c>
      <c r="D91" s="180"/>
      <c r="E91" s="181"/>
      <c r="F91" s="182">
        <f t="shared" si="8"/>
        <v>0</v>
      </c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1"/>
      <c r="V91" s="181"/>
      <c r="W91" s="181"/>
      <c r="X91" s="181"/>
      <c r="Y91" s="150">
        <f>Раздел3!O81</f>
        <v>0</v>
      </c>
      <c r="Z91" s="150">
        <f>Раздел3!S81</f>
        <v>0</v>
      </c>
    </row>
    <row r="92" spans="1:26" ht="15.95" customHeight="1" x14ac:dyDescent="0.25">
      <c r="A92" s="377"/>
      <c r="B92" s="122" t="s">
        <v>39</v>
      </c>
      <c r="C92" s="62" t="s">
        <v>571</v>
      </c>
      <c r="D92" s="180"/>
      <c r="E92" s="180"/>
      <c r="F92" s="182">
        <f t="shared" si="8"/>
        <v>0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1"/>
      <c r="V92" s="181"/>
      <c r="W92" s="181"/>
      <c r="X92" s="181"/>
      <c r="Y92" s="150">
        <f>Раздел3!O82</f>
        <v>0</v>
      </c>
      <c r="Z92" s="150">
        <f>Раздел3!S82</f>
        <v>0</v>
      </c>
    </row>
    <row r="93" spans="1:26" ht="15.95" customHeight="1" x14ac:dyDescent="0.25">
      <c r="A93" s="377"/>
      <c r="B93" s="122" t="s">
        <v>374</v>
      </c>
      <c r="C93" s="62" t="s">
        <v>572</v>
      </c>
      <c r="D93" s="182">
        <f>IF(SUM(D94:D95)&gt;=1,1,0)</f>
        <v>0</v>
      </c>
      <c r="E93" s="182">
        <f>IF(SUM(E94:E95)&gt;=1,1,0)</f>
        <v>0</v>
      </c>
      <c r="F93" s="182">
        <f t="shared" si="8"/>
        <v>0</v>
      </c>
      <c r="G93" s="182">
        <f>SUM(G94:G95)</f>
        <v>0</v>
      </c>
      <c r="H93" s="182">
        <f t="shared" ref="H93:Q93" si="10">SUM(H94:H95)</f>
        <v>0</v>
      </c>
      <c r="I93" s="182">
        <f t="shared" si="10"/>
        <v>0</v>
      </c>
      <c r="J93" s="182">
        <f t="shared" si="10"/>
        <v>0</v>
      </c>
      <c r="K93" s="182">
        <f t="shared" si="10"/>
        <v>0</v>
      </c>
      <c r="L93" s="182">
        <f t="shared" si="10"/>
        <v>0</v>
      </c>
      <c r="M93" s="182">
        <f t="shared" si="10"/>
        <v>0</v>
      </c>
      <c r="N93" s="182">
        <f t="shared" si="10"/>
        <v>0</v>
      </c>
      <c r="O93" s="182">
        <f t="shared" si="10"/>
        <v>0</v>
      </c>
      <c r="P93" s="182">
        <f t="shared" si="10"/>
        <v>0</v>
      </c>
      <c r="Q93" s="182">
        <f t="shared" si="10"/>
        <v>0</v>
      </c>
      <c r="R93" s="182">
        <f t="shared" ref="R93:X93" si="11">SUM(R94:R95)</f>
        <v>0</v>
      </c>
      <c r="S93" s="182">
        <f t="shared" si="11"/>
        <v>0</v>
      </c>
      <c r="T93" s="182">
        <f t="shared" si="11"/>
        <v>0</v>
      </c>
      <c r="U93" s="182">
        <f t="shared" si="11"/>
        <v>0</v>
      </c>
      <c r="V93" s="182">
        <f t="shared" si="11"/>
        <v>0</v>
      </c>
      <c r="W93" s="182">
        <f t="shared" si="11"/>
        <v>0</v>
      </c>
      <c r="X93" s="182">
        <f t="shared" si="11"/>
        <v>0</v>
      </c>
      <c r="Y93" s="150">
        <f>Раздел3!O83</f>
        <v>0</v>
      </c>
      <c r="Z93" s="150">
        <f>Раздел3!S83</f>
        <v>0</v>
      </c>
    </row>
    <row r="94" spans="1:26" ht="21" customHeight="1" x14ac:dyDescent="0.25">
      <c r="A94" s="377"/>
      <c r="B94" s="123" t="s">
        <v>407</v>
      </c>
      <c r="C94" s="62" t="s">
        <v>573</v>
      </c>
      <c r="D94" s="180"/>
      <c r="E94" s="180"/>
      <c r="F94" s="182">
        <f t="shared" si="8"/>
        <v>0</v>
      </c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1"/>
      <c r="V94" s="181"/>
      <c r="W94" s="181"/>
      <c r="X94" s="181"/>
      <c r="Y94" s="150">
        <f>Раздел3!O84</f>
        <v>0</v>
      </c>
      <c r="Z94" s="150">
        <f>Раздел3!S84</f>
        <v>0</v>
      </c>
    </row>
    <row r="95" spans="1:26" ht="15" customHeight="1" x14ac:dyDescent="0.25">
      <c r="A95" s="377"/>
      <c r="B95" s="123" t="s">
        <v>76</v>
      </c>
      <c r="C95" s="62" t="s">
        <v>574</v>
      </c>
      <c r="D95" s="180"/>
      <c r="E95" s="180"/>
      <c r="F95" s="182">
        <f t="shared" si="8"/>
        <v>0</v>
      </c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1"/>
      <c r="V95" s="181"/>
      <c r="W95" s="181"/>
      <c r="X95" s="181"/>
      <c r="Y95" s="150">
        <f>Раздел3!O85</f>
        <v>0</v>
      </c>
      <c r="Z95" s="150">
        <f>Раздел3!S85</f>
        <v>0</v>
      </c>
    </row>
    <row r="96" spans="1:26" ht="15.75" customHeight="1" x14ac:dyDescent="0.25">
      <c r="A96" s="377"/>
      <c r="B96" s="122" t="s">
        <v>251</v>
      </c>
      <c r="C96" s="62" t="s">
        <v>575</v>
      </c>
      <c r="D96" s="180"/>
      <c r="E96" s="181"/>
      <c r="F96" s="182">
        <f t="shared" si="8"/>
        <v>0</v>
      </c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1"/>
      <c r="V96" s="181"/>
      <c r="W96" s="181"/>
      <c r="X96" s="181"/>
      <c r="Y96" s="150">
        <f>Раздел3!O86</f>
        <v>0</v>
      </c>
      <c r="Z96" s="150">
        <f>Раздел3!S86</f>
        <v>0</v>
      </c>
    </row>
    <row r="97" spans="1:26" ht="15.75" customHeight="1" x14ac:dyDescent="0.25">
      <c r="A97" s="377"/>
      <c r="B97" s="122" t="s">
        <v>469</v>
      </c>
      <c r="C97" s="62" t="s">
        <v>576</v>
      </c>
      <c r="D97" s="180"/>
      <c r="E97" s="180"/>
      <c r="F97" s="182">
        <f t="shared" si="8"/>
        <v>0</v>
      </c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1"/>
      <c r="V97" s="181"/>
      <c r="W97" s="181"/>
      <c r="X97" s="181"/>
      <c r="Y97" s="150">
        <f>Раздел3!O87</f>
        <v>0</v>
      </c>
      <c r="Z97" s="150">
        <f>Раздел3!S87</f>
        <v>0</v>
      </c>
    </row>
    <row r="98" spans="1:26" ht="15.75" customHeight="1" x14ac:dyDescent="0.25">
      <c r="A98" s="377"/>
      <c r="B98" s="122" t="s">
        <v>751</v>
      </c>
      <c r="C98" s="62" t="s">
        <v>577</v>
      </c>
      <c r="D98" s="180"/>
      <c r="E98" s="181"/>
      <c r="F98" s="182">
        <f t="shared" si="8"/>
        <v>0</v>
      </c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1"/>
      <c r="V98" s="181"/>
      <c r="W98" s="181"/>
      <c r="X98" s="181"/>
      <c r="Y98" s="150">
        <f>Раздел3!O88</f>
        <v>0</v>
      </c>
      <c r="Z98" s="150">
        <f>Раздел3!S88</f>
        <v>0</v>
      </c>
    </row>
    <row r="99" spans="1:26" ht="15.95" customHeight="1" x14ac:dyDescent="0.25">
      <c r="A99" s="377"/>
      <c r="B99" s="122" t="s">
        <v>130</v>
      </c>
      <c r="C99" s="62" t="s">
        <v>578</v>
      </c>
      <c r="D99" s="180"/>
      <c r="E99" s="181"/>
      <c r="F99" s="182">
        <f t="shared" si="8"/>
        <v>0</v>
      </c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1"/>
      <c r="V99" s="181"/>
      <c r="W99" s="181"/>
      <c r="X99" s="181"/>
      <c r="Y99" s="150">
        <f>Раздел3!O89</f>
        <v>0</v>
      </c>
      <c r="Z99" s="150">
        <f>Раздел3!S89</f>
        <v>0</v>
      </c>
    </row>
    <row r="100" spans="1:26" ht="15.95" customHeight="1" x14ac:dyDescent="0.25">
      <c r="A100" s="377"/>
      <c r="B100" s="122" t="s">
        <v>375</v>
      </c>
      <c r="C100" s="62" t="s">
        <v>579</v>
      </c>
      <c r="D100" s="182">
        <f>IF(SUM(D101:D107)&gt;=1,1,0)</f>
        <v>0</v>
      </c>
      <c r="E100" s="182">
        <f>IF(SUM(E101:E107)&gt;=1,1,0)</f>
        <v>0</v>
      </c>
      <c r="F100" s="182">
        <f t="shared" si="8"/>
        <v>0</v>
      </c>
      <c r="G100" s="182">
        <f t="shared" ref="G100:X100" si="12">SUM(G101:G107)</f>
        <v>0</v>
      </c>
      <c r="H100" s="182">
        <f t="shared" si="12"/>
        <v>0</v>
      </c>
      <c r="I100" s="182">
        <f t="shared" si="12"/>
        <v>0</v>
      </c>
      <c r="J100" s="182">
        <f t="shared" si="12"/>
        <v>0</v>
      </c>
      <c r="K100" s="182">
        <f t="shared" si="12"/>
        <v>0</v>
      </c>
      <c r="L100" s="182">
        <f t="shared" si="12"/>
        <v>0</v>
      </c>
      <c r="M100" s="182">
        <f t="shared" si="12"/>
        <v>0</v>
      </c>
      <c r="N100" s="182">
        <f t="shared" si="12"/>
        <v>0</v>
      </c>
      <c r="O100" s="182">
        <f t="shared" si="12"/>
        <v>0</v>
      </c>
      <c r="P100" s="182">
        <f t="shared" si="12"/>
        <v>0</v>
      </c>
      <c r="Q100" s="182">
        <f t="shared" si="12"/>
        <v>0</v>
      </c>
      <c r="R100" s="182">
        <f t="shared" si="12"/>
        <v>0</v>
      </c>
      <c r="S100" s="182">
        <f t="shared" si="12"/>
        <v>0</v>
      </c>
      <c r="T100" s="182">
        <f t="shared" si="12"/>
        <v>0</v>
      </c>
      <c r="U100" s="182">
        <f t="shared" si="12"/>
        <v>0</v>
      </c>
      <c r="V100" s="182">
        <f t="shared" si="12"/>
        <v>0</v>
      </c>
      <c r="W100" s="182">
        <f t="shared" si="12"/>
        <v>0</v>
      </c>
      <c r="X100" s="182">
        <f t="shared" si="12"/>
        <v>0</v>
      </c>
      <c r="Y100" s="150">
        <f>Раздел3!O90</f>
        <v>0</v>
      </c>
      <c r="Z100" s="150">
        <f>Раздел3!S90</f>
        <v>0</v>
      </c>
    </row>
    <row r="101" spans="1:26" ht="21" customHeight="1" x14ac:dyDescent="0.25">
      <c r="A101" s="377"/>
      <c r="B101" s="123" t="s">
        <v>408</v>
      </c>
      <c r="C101" s="62" t="s">
        <v>580</v>
      </c>
      <c r="D101" s="180"/>
      <c r="E101" s="180"/>
      <c r="F101" s="182">
        <f t="shared" si="8"/>
        <v>0</v>
      </c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1"/>
      <c r="V101" s="181"/>
      <c r="W101" s="181"/>
      <c r="X101" s="181"/>
      <c r="Y101" s="150">
        <f>Раздел3!O91</f>
        <v>0</v>
      </c>
      <c r="Z101" s="150">
        <f>Раздел3!S91</f>
        <v>0</v>
      </c>
    </row>
    <row r="102" spans="1:26" ht="21" customHeight="1" x14ac:dyDescent="0.25">
      <c r="A102" s="377"/>
      <c r="B102" s="123" t="s">
        <v>323</v>
      </c>
      <c r="C102" s="62" t="s">
        <v>581</v>
      </c>
      <c r="D102" s="180"/>
      <c r="E102" s="180"/>
      <c r="F102" s="182">
        <f t="shared" si="8"/>
        <v>0</v>
      </c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1"/>
      <c r="V102" s="181"/>
      <c r="W102" s="181"/>
      <c r="X102" s="181"/>
      <c r="Y102" s="150">
        <f>Раздел3!O92</f>
        <v>0</v>
      </c>
      <c r="Z102" s="150">
        <f>Раздел3!S92</f>
        <v>0</v>
      </c>
    </row>
    <row r="103" spans="1:26" ht="21" customHeight="1" x14ac:dyDescent="0.25">
      <c r="A103" s="377"/>
      <c r="B103" s="123" t="s">
        <v>324</v>
      </c>
      <c r="C103" s="62" t="s">
        <v>582</v>
      </c>
      <c r="D103" s="180"/>
      <c r="E103" s="180"/>
      <c r="F103" s="182">
        <f t="shared" si="8"/>
        <v>0</v>
      </c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1"/>
      <c r="V103" s="181"/>
      <c r="W103" s="181"/>
      <c r="X103" s="181"/>
      <c r="Y103" s="150">
        <f>Раздел3!O93</f>
        <v>0</v>
      </c>
      <c r="Z103" s="150">
        <f>Раздел3!S93</f>
        <v>0</v>
      </c>
    </row>
    <row r="104" spans="1:26" ht="15.95" customHeight="1" x14ac:dyDescent="0.25">
      <c r="A104" s="377"/>
      <c r="B104" s="123" t="s">
        <v>299</v>
      </c>
      <c r="C104" s="62" t="s">
        <v>583</v>
      </c>
      <c r="D104" s="180"/>
      <c r="E104" s="180"/>
      <c r="F104" s="182">
        <f t="shared" si="8"/>
        <v>0</v>
      </c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1"/>
      <c r="V104" s="181"/>
      <c r="W104" s="181"/>
      <c r="X104" s="181"/>
      <c r="Y104" s="150">
        <f>Раздел3!O94</f>
        <v>0</v>
      </c>
      <c r="Z104" s="150">
        <f>Раздел3!S94</f>
        <v>0</v>
      </c>
    </row>
    <row r="105" spans="1:26" ht="15.95" customHeight="1" x14ac:dyDescent="0.25">
      <c r="A105" s="377"/>
      <c r="B105" s="123" t="s">
        <v>315</v>
      </c>
      <c r="C105" s="62" t="s">
        <v>584</v>
      </c>
      <c r="D105" s="180"/>
      <c r="E105" s="180"/>
      <c r="F105" s="182">
        <f t="shared" si="8"/>
        <v>0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1"/>
      <c r="V105" s="181"/>
      <c r="W105" s="181"/>
      <c r="X105" s="181"/>
      <c r="Y105" s="150">
        <f>Раздел3!O95</f>
        <v>0</v>
      </c>
      <c r="Z105" s="150">
        <f>Раздел3!S95</f>
        <v>0</v>
      </c>
    </row>
    <row r="106" spans="1:26" ht="15.95" customHeight="1" x14ac:dyDescent="0.25">
      <c r="A106" s="377"/>
      <c r="B106" s="123" t="s">
        <v>298</v>
      </c>
      <c r="C106" s="62" t="s">
        <v>585</v>
      </c>
      <c r="D106" s="180"/>
      <c r="E106" s="180"/>
      <c r="F106" s="182">
        <f t="shared" si="8"/>
        <v>0</v>
      </c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1"/>
      <c r="V106" s="181"/>
      <c r="W106" s="181"/>
      <c r="X106" s="181"/>
      <c r="Y106" s="150">
        <f>Раздел3!O96</f>
        <v>0</v>
      </c>
      <c r="Z106" s="150">
        <f>Раздел3!S96</f>
        <v>0</v>
      </c>
    </row>
    <row r="107" spans="1:26" ht="15.95" customHeight="1" x14ac:dyDescent="0.25">
      <c r="A107" s="377"/>
      <c r="B107" s="123" t="s">
        <v>297</v>
      </c>
      <c r="C107" s="62" t="s">
        <v>586</v>
      </c>
      <c r="D107" s="180"/>
      <c r="E107" s="180"/>
      <c r="F107" s="182">
        <f t="shared" si="8"/>
        <v>0</v>
      </c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1"/>
      <c r="V107" s="181"/>
      <c r="W107" s="181"/>
      <c r="X107" s="181"/>
      <c r="Y107" s="150">
        <f>Раздел3!O97</f>
        <v>0</v>
      </c>
      <c r="Z107" s="150">
        <f>Раздел3!S97</f>
        <v>0</v>
      </c>
    </row>
    <row r="108" spans="1:26" ht="15.95" customHeight="1" x14ac:dyDescent="0.25">
      <c r="A108" s="377"/>
      <c r="B108" s="122" t="s">
        <v>40</v>
      </c>
      <c r="C108" s="62" t="s">
        <v>587</v>
      </c>
      <c r="D108" s="180"/>
      <c r="E108" s="180"/>
      <c r="F108" s="182">
        <f t="shared" si="8"/>
        <v>0</v>
      </c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1"/>
      <c r="V108" s="181"/>
      <c r="W108" s="181"/>
      <c r="X108" s="181"/>
      <c r="Y108" s="150">
        <f>Раздел3!O98</f>
        <v>0</v>
      </c>
      <c r="Z108" s="150">
        <f>Раздел3!S98</f>
        <v>0</v>
      </c>
    </row>
    <row r="109" spans="1:26" ht="15.95" customHeight="1" x14ac:dyDescent="0.25">
      <c r="A109" s="377"/>
      <c r="B109" s="122" t="s">
        <v>41</v>
      </c>
      <c r="C109" s="62" t="s">
        <v>588</v>
      </c>
      <c r="D109" s="180"/>
      <c r="E109" s="180"/>
      <c r="F109" s="182">
        <f t="shared" si="8"/>
        <v>0</v>
      </c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1"/>
      <c r="V109" s="181"/>
      <c r="W109" s="181"/>
      <c r="X109" s="181"/>
      <c r="Y109" s="150">
        <f>Раздел3!O99</f>
        <v>0</v>
      </c>
      <c r="Z109" s="150">
        <f>Раздел3!S99</f>
        <v>0</v>
      </c>
    </row>
    <row r="110" spans="1:26" ht="15.95" customHeight="1" x14ac:dyDescent="0.25">
      <c r="A110" s="377"/>
      <c r="B110" s="122" t="s">
        <v>252</v>
      </c>
      <c r="C110" s="62" t="s">
        <v>589</v>
      </c>
      <c r="D110" s="180"/>
      <c r="E110" s="181"/>
      <c r="F110" s="182">
        <f t="shared" si="8"/>
        <v>0</v>
      </c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1"/>
      <c r="V110" s="181"/>
      <c r="W110" s="181"/>
      <c r="X110" s="181"/>
      <c r="Y110" s="150">
        <f>Раздел3!O100</f>
        <v>0</v>
      </c>
      <c r="Z110" s="150">
        <f>Раздел3!S100</f>
        <v>0</v>
      </c>
    </row>
    <row r="111" spans="1:26" ht="21" customHeight="1" x14ac:dyDescent="0.25">
      <c r="A111" s="377"/>
      <c r="B111" s="141" t="s">
        <v>470</v>
      </c>
      <c r="C111" s="62" t="s">
        <v>590</v>
      </c>
      <c r="D111" s="180"/>
      <c r="E111" s="181"/>
      <c r="F111" s="182">
        <f t="shared" si="8"/>
        <v>0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1"/>
      <c r="V111" s="181"/>
      <c r="W111" s="181"/>
      <c r="X111" s="181"/>
      <c r="Y111" s="150">
        <f>Раздел3!O101</f>
        <v>0</v>
      </c>
      <c r="Z111" s="150">
        <f>Раздел3!S101</f>
        <v>0</v>
      </c>
    </row>
    <row r="112" spans="1:26" ht="16.5" customHeight="1" x14ac:dyDescent="0.25">
      <c r="A112" s="377"/>
      <c r="B112" s="122" t="s">
        <v>471</v>
      </c>
      <c r="C112" s="62" t="s">
        <v>591</v>
      </c>
      <c r="D112" s="180"/>
      <c r="E112" s="181"/>
      <c r="F112" s="182">
        <f t="shared" si="8"/>
        <v>0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1"/>
      <c r="V112" s="181"/>
      <c r="W112" s="181"/>
      <c r="X112" s="181"/>
      <c r="Y112" s="150">
        <f>Раздел3!O102</f>
        <v>0</v>
      </c>
      <c r="Z112" s="150">
        <f>Раздел3!S102</f>
        <v>0</v>
      </c>
    </row>
    <row r="113" spans="1:26" ht="15" customHeight="1" x14ac:dyDescent="0.25">
      <c r="A113" s="377"/>
      <c r="B113" s="122" t="s">
        <v>472</v>
      </c>
      <c r="C113" s="62" t="s">
        <v>592</v>
      </c>
      <c r="D113" s="180"/>
      <c r="E113" s="181"/>
      <c r="F113" s="182">
        <f t="shared" si="8"/>
        <v>0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1"/>
      <c r="V113" s="181"/>
      <c r="W113" s="181"/>
      <c r="X113" s="181"/>
      <c r="Y113" s="150">
        <f>Раздел3!O103</f>
        <v>0</v>
      </c>
      <c r="Z113" s="150">
        <f>Раздел3!S103</f>
        <v>0</v>
      </c>
    </row>
    <row r="114" spans="1:26" ht="15.75" customHeight="1" x14ac:dyDescent="0.25">
      <c r="A114" s="377"/>
      <c r="B114" s="122" t="s">
        <v>253</v>
      </c>
      <c r="C114" s="62" t="s">
        <v>593</v>
      </c>
      <c r="D114" s="180"/>
      <c r="E114" s="181"/>
      <c r="F114" s="182">
        <f t="shared" si="8"/>
        <v>0</v>
      </c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1"/>
      <c r="V114" s="181"/>
      <c r="W114" s="181"/>
      <c r="X114" s="181"/>
      <c r="Y114" s="150">
        <f>Раздел3!O104</f>
        <v>0</v>
      </c>
      <c r="Z114" s="150">
        <f>Раздел3!S104</f>
        <v>0</v>
      </c>
    </row>
    <row r="115" spans="1:26" ht="15.95" customHeight="1" x14ac:dyDescent="0.25">
      <c r="A115" s="377"/>
      <c r="B115" s="122" t="s">
        <v>254</v>
      </c>
      <c r="C115" s="62" t="s">
        <v>594</v>
      </c>
      <c r="D115" s="180"/>
      <c r="E115" s="180"/>
      <c r="F115" s="182">
        <f t="shared" si="8"/>
        <v>0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1"/>
      <c r="V115" s="181"/>
      <c r="W115" s="181"/>
      <c r="X115" s="181"/>
      <c r="Y115" s="150">
        <f>Раздел3!O105</f>
        <v>0</v>
      </c>
      <c r="Z115" s="150">
        <f>Раздел3!S105</f>
        <v>0</v>
      </c>
    </row>
    <row r="116" spans="1:26" ht="15.95" customHeight="1" x14ac:dyDescent="0.25">
      <c r="A116" s="377"/>
      <c r="B116" s="122" t="s">
        <v>42</v>
      </c>
      <c r="C116" s="62" t="s">
        <v>595</v>
      </c>
      <c r="D116" s="180"/>
      <c r="E116" s="180"/>
      <c r="F116" s="182">
        <f t="shared" si="8"/>
        <v>0</v>
      </c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1"/>
      <c r="V116" s="181"/>
      <c r="W116" s="181"/>
      <c r="X116" s="181"/>
      <c r="Y116" s="150">
        <f>Раздел3!O106</f>
        <v>0</v>
      </c>
      <c r="Z116" s="150">
        <f>Раздел3!S106</f>
        <v>0</v>
      </c>
    </row>
    <row r="117" spans="1:26" ht="15.95" customHeight="1" x14ac:dyDescent="0.25">
      <c r="A117" s="377"/>
      <c r="B117" s="122" t="s">
        <v>255</v>
      </c>
      <c r="C117" s="62" t="s">
        <v>596</v>
      </c>
      <c r="D117" s="180"/>
      <c r="E117" s="181"/>
      <c r="F117" s="182">
        <f t="shared" si="8"/>
        <v>0</v>
      </c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1"/>
      <c r="V117" s="181"/>
      <c r="W117" s="181"/>
      <c r="X117" s="181"/>
      <c r="Y117" s="150">
        <f>Раздел3!O107</f>
        <v>0</v>
      </c>
      <c r="Z117" s="150">
        <f>Раздел3!S107</f>
        <v>0</v>
      </c>
    </row>
    <row r="118" spans="1:26" ht="16.5" customHeight="1" x14ac:dyDescent="0.25">
      <c r="A118" s="377"/>
      <c r="B118" s="122" t="s">
        <v>43</v>
      </c>
      <c r="C118" s="62" t="s">
        <v>597</v>
      </c>
      <c r="D118" s="180"/>
      <c r="E118" s="180"/>
      <c r="F118" s="182">
        <f t="shared" si="8"/>
        <v>0</v>
      </c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1"/>
      <c r="V118" s="181"/>
      <c r="W118" s="181"/>
      <c r="X118" s="181"/>
      <c r="Y118" s="150">
        <f>Раздел3!O108</f>
        <v>0</v>
      </c>
      <c r="Z118" s="150">
        <f>Раздел3!S108</f>
        <v>0</v>
      </c>
    </row>
    <row r="119" spans="1:26" ht="15.95" customHeight="1" x14ac:dyDescent="0.25">
      <c r="A119" s="377"/>
      <c r="B119" s="122" t="s">
        <v>44</v>
      </c>
      <c r="C119" s="62" t="s">
        <v>598</v>
      </c>
      <c r="D119" s="180"/>
      <c r="E119" s="181"/>
      <c r="F119" s="182">
        <f t="shared" si="8"/>
        <v>0</v>
      </c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1"/>
      <c r="V119" s="181"/>
      <c r="W119" s="181"/>
      <c r="X119" s="181"/>
      <c r="Y119" s="150">
        <f>Раздел3!O109</f>
        <v>0</v>
      </c>
      <c r="Z119" s="150">
        <f>Раздел3!S109</f>
        <v>0</v>
      </c>
    </row>
    <row r="120" spans="1:26" ht="15.75" customHeight="1" x14ac:dyDescent="0.25">
      <c r="A120" s="377"/>
      <c r="B120" s="122" t="s">
        <v>256</v>
      </c>
      <c r="C120" s="62" t="s">
        <v>599</v>
      </c>
      <c r="D120" s="180"/>
      <c r="E120" s="180"/>
      <c r="F120" s="182">
        <f t="shared" si="8"/>
        <v>0</v>
      </c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1"/>
      <c r="V120" s="181"/>
      <c r="W120" s="181"/>
      <c r="X120" s="181"/>
      <c r="Y120" s="150">
        <f>Раздел3!O110</f>
        <v>0</v>
      </c>
      <c r="Z120" s="150">
        <f>Раздел3!S110</f>
        <v>0</v>
      </c>
    </row>
    <row r="121" spans="1:26" ht="15.75" customHeight="1" x14ac:dyDescent="0.25">
      <c r="A121" s="377"/>
      <c r="B121" s="122" t="s">
        <v>473</v>
      </c>
      <c r="C121" s="62" t="s">
        <v>600</v>
      </c>
      <c r="D121" s="180"/>
      <c r="E121" s="181"/>
      <c r="F121" s="182">
        <f t="shared" si="8"/>
        <v>0</v>
      </c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1"/>
      <c r="V121" s="181"/>
      <c r="W121" s="181"/>
      <c r="X121" s="181"/>
      <c r="Y121" s="150">
        <f>Раздел3!O111</f>
        <v>0</v>
      </c>
      <c r="Z121" s="150">
        <f>Раздел3!S111</f>
        <v>0</v>
      </c>
    </row>
    <row r="122" spans="1:26" ht="15.95" customHeight="1" x14ac:dyDescent="0.25">
      <c r="A122" s="377"/>
      <c r="B122" s="122" t="s">
        <v>376</v>
      </c>
      <c r="C122" s="62" t="s">
        <v>601</v>
      </c>
      <c r="D122" s="182">
        <f>IF(SUM(D123:D124)&gt;=1,1,0)</f>
        <v>1</v>
      </c>
      <c r="E122" s="182">
        <f>IF(SUM(E123:E124)&gt;=1,1,0)</f>
        <v>1</v>
      </c>
      <c r="F122" s="182">
        <f t="shared" si="8"/>
        <v>595</v>
      </c>
      <c r="G122" s="182">
        <f t="shared" ref="G122:X122" si="13">SUM(G123:G124)</f>
        <v>325</v>
      </c>
      <c r="H122" s="182">
        <f t="shared" si="13"/>
        <v>172</v>
      </c>
      <c r="I122" s="182">
        <f t="shared" si="13"/>
        <v>88</v>
      </c>
      <c r="J122" s="182">
        <f t="shared" si="13"/>
        <v>10</v>
      </c>
      <c r="K122" s="182">
        <f t="shared" si="13"/>
        <v>0</v>
      </c>
      <c r="L122" s="182">
        <f t="shared" si="13"/>
        <v>0</v>
      </c>
      <c r="M122" s="182">
        <f t="shared" si="13"/>
        <v>575</v>
      </c>
      <c r="N122" s="182">
        <f t="shared" si="13"/>
        <v>20</v>
      </c>
      <c r="O122" s="182">
        <f t="shared" si="13"/>
        <v>0</v>
      </c>
      <c r="P122" s="182">
        <f t="shared" si="13"/>
        <v>0</v>
      </c>
      <c r="Q122" s="182">
        <f t="shared" si="13"/>
        <v>595</v>
      </c>
      <c r="R122" s="182">
        <f t="shared" si="13"/>
        <v>213</v>
      </c>
      <c r="S122" s="182">
        <f t="shared" si="13"/>
        <v>0</v>
      </c>
      <c r="T122" s="182">
        <f t="shared" si="13"/>
        <v>0</v>
      </c>
      <c r="U122" s="182">
        <f t="shared" si="13"/>
        <v>0</v>
      </c>
      <c r="V122" s="182">
        <f t="shared" si="13"/>
        <v>0</v>
      </c>
      <c r="W122" s="182">
        <f t="shared" si="13"/>
        <v>0</v>
      </c>
      <c r="X122" s="182">
        <f t="shared" si="13"/>
        <v>0</v>
      </c>
      <c r="Y122" s="150">
        <f>Раздел3!O112</f>
        <v>0</v>
      </c>
      <c r="Z122" s="150">
        <f>Раздел3!S112</f>
        <v>0</v>
      </c>
    </row>
    <row r="123" spans="1:26" ht="21" customHeight="1" x14ac:dyDescent="0.25">
      <c r="A123" s="377"/>
      <c r="B123" s="123" t="s">
        <v>409</v>
      </c>
      <c r="C123" s="62" t="s">
        <v>602</v>
      </c>
      <c r="D123" s="180">
        <v>1</v>
      </c>
      <c r="E123" s="180">
        <v>1</v>
      </c>
      <c r="F123" s="182">
        <f t="shared" si="8"/>
        <v>595</v>
      </c>
      <c r="G123" s="180">
        <v>325</v>
      </c>
      <c r="H123" s="180">
        <v>172</v>
      </c>
      <c r="I123" s="180">
        <v>88</v>
      </c>
      <c r="J123" s="180">
        <v>10</v>
      </c>
      <c r="K123" s="180"/>
      <c r="L123" s="180"/>
      <c r="M123" s="180">
        <v>575</v>
      </c>
      <c r="N123" s="180">
        <v>20</v>
      </c>
      <c r="O123" s="180"/>
      <c r="P123" s="180"/>
      <c r="Q123" s="180">
        <v>595</v>
      </c>
      <c r="R123" s="180">
        <v>213</v>
      </c>
      <c r="S123" s="180"/>
      <c r="T123" s="180"/>
      <c r="U123" s="181"/>
      <c r="V123" s="181"/>
      <c r="W123" s="181"/>
      <c r="X123" s="181"/>
      <c r="Y123" s="150">
        <f>Раздел3!O113</f>
        <v>0</v>
      </c>
      <c r="Z123" s="150">
        <f>Раздел3!S113</f>
        <v>0</v>
      </c>
    </row>
    <row r="124" spans="1:26" ht="15.95" customHeight="1" x14ac:dyDescent="0.25">
      <c r="A124" s="377"/>
      <c r="B124" s="123" t="s">
        <v>300</v>
      </c>
      <c r="C124" s="62" t="s">
        <v>603</v>
      </c>
      <c r="D124" s="180"/>
      <c r="E124" s="180"/>
      <c r="F124" s="182">
        <f t="shared" si="8"/>
        <v>0</v>
      </c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1"/>
      <c r="V124" s="181"/>
      <c r="W124" s="181"/>
      <c r="X124" s="181"/>
      <c r="Y124" s="150">
        <f>Раздел3!O114</f>
        <v>0</v>
      </c>
      <c r="Z124" s="150">
        <f>Раздел3!S114</f>
        <v>0</v>
      </c>
    </row>
    <row r="125" spans="1:26" ht="15.75" customHeight="1" x14ac:dyDescent="0.25">
      <c r="A125" s="377"/>
      <c r="B125" s="122" t="s">
        <v>257</v>
      </c>
      <c r="C125" s="62" t="s">
        <v>604</v>
      </c>
      <c r="D125" s="180"/>
      <c r="E125" s="181"/>
      <c r="F125" s="182">
        <f t="shared" si="8"/>
        <v>0</v>
      </c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1"/>
      <c r="V125" s="181"/>
      <c r="W125" s="181"/>
      <c r="X125" s="181"/>
      <c r="Y125" s="150">
        <f>Раздел3!O115</f>
        <v>0</v>
      </c>
      <c r="Z125" s="150">
        <f>Раздел3!S115</f>
        <v>0</v>
      </c>
    </row>
    <row r="126" spans="1:26" ht="15.75" customHeight="1" x14ac:dyDescent="0.25">
      <c r="A126" s="377"/>
      <c r="B126" s="122" t="s">
        <v>45</v>
      </c>
      <c r="C126" s="62" t="s">
        <v>605</v>
      </c>
      <c r="D126" s="180"/>
      <c r="E126" s="180"/>
      <c r="F126" s="182">
        <f t="shared" si="8"/>
        <v>0</v>
      </c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1"/>
      <c r="V126" s="181"/>
      <c r="W126" s="181"/>
      <c r="X126" s="181"/>
      <c r="Y126" s="150">
        <f>Раздел3!O116</f>
        <v>0</v>
      </c>
      <c r="Z126" s="150">
        <f>Раздел3!S116</f>
        <v>0</v>
      </c>
    </row>
    <row r="127" spans="1:26" ht="15.75" customHeight="1" x14ac:dyDescent="0.25">
      <c r="A127" s="377"/>
      <c r="B127" s="122" t="s">
        <v>752</v>
      </c>
      <c r="C127" s="62" t="s">
        <v>606</v>
      </c>
      <c r="D127" s="180"/>
      <c r="E127" s="181"/>
      <c r="F127" s="182">
        <f t="shared" si="8"/>
        <v>0</v>
      </c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1"/>
      <c r="V127" s="181"/>
      <c r="W127" s="181"/>
      <c r="X127" s="181"/>
      <c r="Y127" s="150">
        <f>Раздел3!O117</f>
        <v>0</v>
      </c>
      <c r="Z127" s="150">
        <f>Раздел3!S117</f>
        <v>0</v>
      </c>
    </row>
    <row r="128" spans="1:26" ht="15.95" customHeight="1" x14ac:dyDescent="0.25">
      <c r="A128" s="377"/>
      <c r="B128" s="122" t="s">
        <v>46</v>
      </c>
      <c r="C128" s="62" t="s">
        <v>607</v>
      </c>
      <c r="D128" s="180"/>
      <c r="E128" s="181"/>
      <c r="F128" s="182">
        <f t="shared" si="8"/>
        <v>0</v>
      </c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1"/>
      <c r="V128" s="181"/>
      <c r="W128" s="181"/>
      <c r="X128" s="181"/>
      <c r="Y128" s="150">
        <f>Раздел3!O118</f>
        <v>0</v>
      </c>
      <c r="Z128" s="150">
        <f>Раздел3!S118</f>
        <v>0</v>
      </c>
    </row>
    <row r="129" spans="1:26" ht="15.95" customHeight="1" x14ac:dyDescent="0.25">
      <c r="A129" s="377"/>
      <c r="B129" s="122" t="s">
        <v>258</v>
      </c>
      <c r="C129" s="62" t="s">
        <v>608</v>
      </c>
      <c r="D129" s="180"/>
      <c r="E129" s="181"/>
      <c r="F129" s="182">
        <f t="shared" si="8"/>
        <v>0</v>
      </c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1"/>
      <c r="V129" s="181"/>
      <c r="W129" s="181"/>
      <c r="X129" s="181"/>
      <c r="Y129" s="150">
        <f>Раздел3!O119</f>
        <v>0</v>
      </c>
      <c r="Z129" s="150">
        <f>Раздел3!S119</f>
        <v>0</v>
      </c>
    </row>
    <row r="130" spans="1:26" ht="15.95" customHeight="1" x14ac:dyDescent="0.25">
      <c r="A130" s="377"/>
      <c r="B130" s="122" t="s">
        <v>377</v>
      </c>
      <c r="C130" s="62" t="s">
        <v>609</v>
      </c>
      <c r="D130" s="182">
        <f>IF(SUM(D131:D132)&gt;=1,1,0)</f>
        <v>0</v>
      </c>
      <c r="E130" s="182">
        <f>IF(SUM(E131:E132)&gt;=1,1,0)</f>
        <v>0</v>
      </c>
      <c r="F130" s="182">
        <f t="shared" si="8"/>
        <v>0</v>
      </c>
      <c r="G130" s="182">
        <f t="shared" ref="G130:X130" si="14">SUM(G131:G132)</f>
        <v>0</v>
      </c>
      <c r="H130" s="182">
        <f t="shared" si="14"/>
        <v>0</v>
      </c>
      <c r="I130" s="182">
        <f t="shared" si="14"/>
        <v>0</v>
      </c>
      <c r="J130" s="182">
        <f t="shared" si="14"/>
        <v>0</v>
      </c>
      <c r="K130" s="182">
        <f t="shared" si="14"/>
        <v>0</v>
      </c>
      <c r="L130" s="182">
        <f t="shared" si="14"/>
        <v>0</v>
      </c>
      <c r="M130" s="182">
        <f t="shared" si="14"/>
        <v>0</v>
      </c>
      <c r="N130" s="182">
        <f t="shared" si="14"/>
        <v>0</v>
      </c>
      <c r="O130" s="182">
        <f t="shared" si="14"/>
        <v>0</v>
      </c>
      <c r="P130" s="182">
        <f t="shared" si="14"/>
        <v>0</v>
      </c>
      <c r="Q130" s="182">
        <f t="shared" si="14"/>
        <v>0</v>
      </c>
      <c r="R130" s="182">
        <f t="shared" si="14"/>
        <v>0</v>
      </c>
      <c r="S130" s="182">
        <f t="shared" si="14"/>
        <v>0</v>
      </c>
      <c r="T130" s="182">
        <f t="shared" si="14"/>
        <v>0</v>
      </c>
      <c r="U130" s="182">
        <f t="shared" si="14"/>
        <v>0</v>
      </c>
      <c r="V130" s="182">
        <f t="shared" si="14"/>
        <v>0</v>
      </c>
      <c r="W130" s="182">
        <f t="shared" si="14"/>
        <v>0</v>
      </c>
      <c r="X130" s="182">
        <f t="shared" si="14"/>
        <v>0</v>
      </c>
      <c r="Y130" s="150">
        <f>Раздел3!O120</f>
        <v>0</v>
      </c>
      <c r="Z130" s="150">
        <f>Раздел3!S120</f>
        <v>0</v>
      </c>
    </row>
    <row r="131" spans="1:26" ht="21" customHeight="1" x14ac:dyDescent="0.25">
      <c r="A131" s="377"/>
      <c r="B131" s="123" t="s">
        <v>410</v>
      </c>
      <c r="C131" s="62" t="s">
        <v>610</v>
      </c>
      <c r="D131" s="180"/>
      <c r="E131" s="180"/>
      <c r="F131" s="182">
        <f t="shared" si="8"/>
        <v>0</v>
      </c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1"/>
      <c r="V131" s="181"/>
      <c r="W131" s="181"/>
      <c r="X131" s="181"/>
      <c r="Y131" s="150">
        <f>Раздел3!O121</f>
        <v>0</v>
      </c>
      <c r="Z131" s="150">
        <f>Раздел3!S121</f>
        <v>0</v>
      </c>
    </row>
    <row r="132" spans="1:26" ht="15.95" customHeight="1" x14ac:dyDescent="0.25">
      <c r="A132" s="377"/>
      <c r="B132" s="123" t="s">
        <v>301</v>
      </c>
      <c r="C132" s="62" t="s">
        <v>611</v>
      </c>
      <c r="D132" s="180"/>
      <c r="E132" s="181"/>
      <c r="F132" s="182">
        <f t="shared" si="8"/>
        <v>0</v>
      </c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1"/>
      <c r="V132" s="181"/>
      <c r="W132" s="181"/>
      <c r="X132" s="181"/>
      <c r="Y132" s="150">
        <f>Раздел3!O122</f>
        <v>0</v>
      </c>
      <c r="Z132" s="150">
        <f>Раздел3!S122</f>
        <v>0</v>
      </c>
    </row>
    <row r="133" spans="1:26" ht="15.95" customHeight="1" x14ac:dyDescent="0.25">
      <c r="A133" s="377"/>
      <c r="B133" s="122" t="s">
        <v>496</v>
      </c>
      <c r="C133" s="62" t="s">
        <v>612</v>
      </c>
      <c r="D133" s="182">
        <f>IF(SUM(D134:D137)&gt;=1,1,0)</f>
        <v>0</v>
      </c>
      <c r="E133" s="182">
        <f>IF(SUM(E134:E137)&gt;=1,1,0)</f>
        <v>0</v>
      </c>
      <c r="F133" s="182">
        <f t="shared" si="8"/>
        <v>0</v>
      </c>
      <c r="G133" s="182">
        <f t="shared" ref="G133:X133" si="15">SUM(G134:G137)</f>
        <v>0</v>
      </c>
      <c r="H133" s="182">
        <f t="shared" si="15"/>
        <v>0</v>
      </c>
      <c r="I133" s="182">
        <f t="shared" si="15"/>
        <v>0</v>
      </c>
      <c r="J133" s="182">
        <f t="shared" si="15"/>
        <v>0</v>
      </c>
      <c r="K133" s="182">
        <f t="shared" si="15"/>
        <v>0</v>
      </c>
      <c r="L133" s="182">
        <f t="shared" si="15"/>
        <v>0</v>
      </c>
      <c r="M133" s="182">
        <f t="shared" si="15"/>
        <v>0</v>
      </c>
      <c r="N133" s="182">
        <f t="shared" si="15"/>
        <v>0</v>
      </c>
      <c r="O133" s="182">
        <f t="shared" si="15"/>
        <v>0</v>
      </c>
      <c r="P133" s="182">
        <f t="shared" si="15"/>
        <v>0</v>
      </c>
      <c r="Q133" s="182">
        <f t="shared" si="15"/>
        <v>0</v>
      </c>
      <c r="R133" s="182">
        <f t="shared" si="15"/>
        <v>0</v>
      </c>
      <c r="S133" s="182">
        <f t="shared" si="15"/>
        <v>0</v>
      </c>
      <c r="T133" s="182">
        <f t="shared" si="15"/>
        <v>0</v>
      </c>
      <c r="U133" s="182">
        <f t="shared" si="15"/>
        <v>0</v>
      </c>
      <c r="V133" s="182">
        <f t="shared" si="15"/>
        <v>0</v>
      </c>
      <c r="W133" s="182">
        <f t="shared" si="15"/>
        <v>0</v>
      </c>
      <c r="X133" s="182">
        <f t="shared" si="15"/>
        <v>0</v>
      </c>
      <c r="Y133" s="150">
        <f>Раздел3!O123</f>
        <v>0</v>
      </c>
      <c r="Z133" s="150">
        <f>Раздел3!S123</f>
        <v>0</v>
      </c>
    </row>
    <row r="134" spans="1:26" ht="21" customHeight="1" x14ac:dyDescent="0.25">
      <c r="A134" s="377"/>
      <c r="B134" s="123" t="s">
        <v>494</v>
      </c>
      <c r="C134" s="62" t="s">
        <v>613</v>
      </c>
      <c r="D134" s="180"/>
      <c r="E134" s="181"/>
      <c r="F134" s="182">
        <f t="shared" si="8"/>
        <v>0</v>
      </c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1"/>
      <c r="V134" s="181"/>
      <c r="W134" s="181"/>
      <c r="X134" s="181"/>
      <c r="Y134" s="150">
        <f>Раздел3!O124</f>
        <v>0</v>
      </c>
      <c r="Z134" s="150">
        <f>Раздел3!S124</f>
        <v>0</v>
      </c>
    </row>
    <row r="135" spans="1:26" ht="15.75" customHeight="1" x14ac:dyDescent="0.25">
      <c r="A135" s="377"/>
      <c r="B135" s="123" t="s">
        <v>474</v>
      </c>
      <c r="C135" s="62" t="s">
        <v>614</v>
      </c>
      <c r="D135" s="180"/>
      <c r="E135" s="181"/>
      <c r="F135" s="182">
        <f t="shared" si="8"/>
        <v>0</v>
      </c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1"/>
      <c r="V135" s="181"/>
      <c r="W135" s="181"/>
      <c r="X135" s="181"/>
      <c r="Y135" s="150">
        <f>Раздел3!O125</f>
        <v>0</v>
      </c>
      <c r="Z135" s="150">
        <f>Раздел3!S125</f>
        <v>0</v>
      </c>
    </row>
    <row r="136" spans="1:26" ht="15.95" customHeight="1" x14ac:dyDescent="0.25">
      <c r="A136" s="377"/>
      <c r="B136" s="123" t="s">
        <v>475</v>
      </c>
      <c r="C136" s="62" t="s">
        <v>615</v>
      </c>
      <c r="D136" s="180"/>
      <c r="E136" s="180"/>
      <c r="F136" s="182">
        <f t="shared" si="8"/>
        <v>0</v>
      </c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1"/>
      <c r="V136" s="181"/>
      <c r="W136" s="181"/>
      <c r="X136" s="181"/>
      <c r="Y136" s="150">
        <f>Раздел3!O126</f>
        <v>0</v>
      </c>
      <c r="Z136" s="150">
        <f>Раздел3!S126</f>
        <v>0</v>
      </c>
    </row>
    <row r="137" spans="1:26" ht="15.95" customHeight="1" x14ac:dyDescent="0.25">
      <c r="A137" s="377"/>
      <c r="B137" s="123" t="s">
        <v>476</v>
      </c>
      <c r="C137" s="62" t="s">
        <v>616</v>
      </c>
      <c r="D137" s="180"/>
      <c r="E137" s="181"/>
      <c r="F137" s="182">
        <f t="shared" si="8"/>
        <v>0</v>
      </c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1"/>
      <c r="V137" s="181"/>
      <c r="W137" s="181"/>
      <c r="X137" s="181"/>
      <c r="Y137" s="150">
        <f>Раздел3!O127</f>
        <v>0</v>
      </c>
      <c r="Z137" s="150">
        <f>Раздел3!S127</f>
        <v>0</v>
      </c>
    </row>
    <row r="138" spans="1:26" ht="15" customHeight="1" x14ac:dyDescent="0.25">
      <c r="A138" s="377"/>
      <c r="B138" s="122" t="s">
        <v>47</v>
      </c>
      <c r="C138" s="62" t="s">
        <v>617</v>
      </c>
      <c r="D138" s="180"/>
      <c r="E138" s="180"/>
      <c r="F138" s="182">
        <f t="shared" si="8"/>
        <v>0</v>
      </c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1"/>
      <c r="V138" s="181"/>
      <c r="W138" s="181"/>
      <c r="X138" s="181"/>
      <c r="Y138" s="150">
        <f>Раздел3!O128</f>
        <v>0</v>
      </c>
      <c r="Z138" s="150">
        <f>Раздел3!S128</f>
        <v>0</v>
      </c>
    </row>
    <row r="139" spans="1:26" ht="15.95" customHeight="1" x14ac:dyDescent="0.25">
      <c r="A139" s="377"/>
      <c r="B139" s="122" t="s">
        <v>378</v>
      </c>
      <c r="C139" s="62" t="s">
        <v>618</v>
      </c>
      <c r="D139" s="182">
        <f>IF(SUM(D140:D144)&gt;=1,1,0)</f>
        <v>0</v>
      </c>
      <c r="E139" s="182">
        <f>IF(SUM(E140:E144)&gt;=1,1,0)</f>
        <v>0</v>
      </c>
      <c r="F139" s="182">
        <f t="shared" si="8"/>
        <v>0</v>
      </c>
      <c r="G139" s="182">
        <f t="shared" ref="G139:X139" si="16">SUM(G140:G144)</f>
        <v>0</v>
      </c>
      <c r="H139" s="182">
        <f t="shared" si="16"/>
        <v>0</v>
      </c>
      <c r="I139" s="182">
        <f t="shared" si="16"/>
        <v>0</v>
      </c>
      <c r="J139" s="182">
        <f t="shared" si="16"/>
        <v>0</v>
      </c>
      <c r="K139" s="182">
        <f t="shared" si="16"/>
        <v>0</v>
      </c>
      <c r="L139" s="182">
        <f t="shared" si="16"/>
        <v>0</v>
      </c>
      <c r="M139" s="182">
        <f t="shared" si="16"/>
        <v>0</v>
      </c>
      <c r="N139" s="182">
        <f t="shared" si="16"/>
        <v>0</v>
      </c>
      <c r="O139" s="182">
        <f t="shared" si="16"/>
        <v>0</v>
      </c>
      <c r="P139" s="182">
        <f t="shared" si="16"/>
        <v>0</v>
      </c>
      <c r="Q139" s="182">
        <f t="shared" si="16"/>
        <v>0</v>
      </c>
      <c r="R139" s="182">
        <f t="shared" si="16"/>
        <v>0</v>
      </c>
      <c r="S139" s="182">
        <f t="shared" si="16"/>
        <v>0</v>
      </c>
      <c r="T139" s="182">
        <f t="shared" si="16"/>
        <v>0</v>
      </c>
      <c r="U139" s="182">
        <f t="shared" si="16"/>
        <v>0</v>
      </c>
      <c r="V139" s="182">
        <f t="shared" si="16"/>
        <v>0</v>
      </c>
      <c r="W139" s="182">
        <f t="shared" si="16"/>
        <v>0</v>
      </c>
      <c r="X139" s="182">
        <f t="shared" si="16"/>
        <v>0</v>
      </c>
      <c r="Y139" s="150">
        <f>Раздел3!O129</f>
        <v>0</v>
      </c>
      <c r="Z139" s="150">
        <f>Раздел3!S129</f>
        <v>0</v>
      </c>
    </row>
    <row r="140" spans="1:26" ht="21" customHeight="1" x14ac:dyDescent="0.25">
      <c r="A140" s="377"/>
      <c r="B140" s="123" t="s">
        <v>411</v>
      </c>
      <c r="C140" s="62" t="s">
        <v>619</v>
      </c>
      <c r="D140" s="180"/>
      <c r="E140" s="180"/>
      <c r="F140" s="182">
        <f t="shared" ref="F140:F205" si="17">SUM(G140:K140,U140,W140)*IF(D140&gt;0,1,0)</f>
        <v>0</v>
      </c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1"/>
      <c r="V140" s="181"/>
      <c r="W140" s="181"/>
      <c r="X140" s="181"/>
      <c r="Y140" s="150">
        <f>Раздел3!O130</f>
        <v>0</v>
      </c>
      <c r="Z140" s="150">
        <f>Раздел3!S130</f>
        <v>0</v>
      </c>
    </row>
    <row r="141" spans="1:26" ht="15.95" customHeight="1" x14ac:dyDescent="0.25">
      <c r="A141" s="377"/>
      <c r="B141" s="123" t="s">
        <v>325</v>
      </c>
      <c r="C141" s="62" t="s">
        <v>620</v>
      </c>
      <c r="D141" s="180"/>
      <c r="E141" s="180"/>
      <c r="F141" s="182">
        <f t="shared" si="17"/>
        <v>0</v>
      </c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1"/>
      <c r="V141" s="181"/>
      <c r="W141" s="181"/>
      <c r="X141" s="181"/>
      <c r="Y141" s="150">
        <f>Раздел3!O131</f>
        <v>0</v>
      </c>
      <c r="Z141" s="150">
        <f>Раздел3!S131</f>
        <v>0</v>
      </c>
    </row>
    <row r="142" spans="1:26" ht="15.75" customHeight="1" x14ac:dyDescent="0.25">
      <c r="A142" s="377"/>
      <c r="B142" s="123" t="s">
        <v>735</v>
      </c>
      <c r="C142" s="62" t="s">
        <v>621</v>
      </c>
      <c r="D142" s="180"/>
      <c r="E142" s="180"/>
      <c r="F142" s="182">
        <f t="shared" si="17"/>
        <v>0</v>
      </c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1"/>
      <c r="V142" s="181"/>
      <c r="W142" s="181"/>
      <c r="X142" s="181"/>
      <c r="Y142" s="150">
        <f>Раздел3!O132</f>
        <v>0</v>
      </c>
      <c r="Z142" s="150">
        <f>Раздел3!S132</f>
        <v>0</v>
      </c>
    </row>
    <row r="143" spans="1:26" ht="15.95" customHeight="1" x14ac:dyDescent="0.25">
      <c r="A143" s="377"/>
      <c r="B143" s="123" t="s">
        <v>326</v>
      </c>
      <c r="C143" s="62" t="s">
        <v>622</v>
      </c>
      <c r="D143" s="180"/>
      <c r="E143" s="180"/>
      <c r="F143" s="182">
        <f t="shared" si="17"/>
        <v>0</v>
      </c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1"/>
      <c r="V143" s="181"/>
      <c r="W143" s="181"/>
      <c r="X143" s="181"/>
      <c r="Y143" s="150">
        <f>Раздел3!O133</f>
        <v>0</v>
      </c>
      <c r="Z143" s="150">
        <f>Раздел3!S133</f>
        <v>0</v>
      </c>
    </row>
    <row r="144" spans="1:26" ht="15.95" customHeight="1" x14ac:dyDescent="0.25">
      <c r="A144" s="377"/>
      <c r="B144" s="123" t="s">
        <v>327</v>
      </c>
      <c r="C144" s="62" t="s">
        <v>623</v>
      </c>
      <c r="D144" s="180"/>
      <c r="E144" s="181"/>
      <c r="F144" s="182">
        <f t="shared" si="17"/>
        <v>0</v>
      </c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1"/>
      <c r="V144" s="181"/>
      <c r="W144" s="181"/>
      <c r="X144" s="181"/>
      <c r="Y144" s="150">
        <f>Раздел3!O134</f>
        <v>0</v>
      </c>
      <c r="Z144" s="150">
        <f>Раздел3!S134</f>
        <v>0</v>
      </c>
    </row>
    <row r="145" spans="1:26" ht="15.95" customHeight="1" x14ac:dyDescent="0.25">
      <c r="A145" s="377"/>
      <c r="B145" s="122" t="s">
        <v>259</v>
      </c>
      <c r="C145" s="62" t="s">
        <v>624</v>
      </c>
      <c r="D145" s="180"/>
      <c r="E145" s="181"/>
      <c r="F145" s="182">
        <f t="shared" si="17"/>
        <v>0</v>
      </c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1"/>
      <c r="V145" s="181"/>
      <c r="W145" s="181"/>
      <c r="X145" s="181"/>
      <c r="Y145" s="150">
        <f>Раздел3!O135</f>
        <v>0</v>
      </c>
      <c r="Z145" s="150">
        <f>Раздел3!S135</f>
        <v>0</v>
      </c>
    </row>
    <row r="146" spans="1:26" ht="15.95" customHeight="1" x14ac:dyDescent="0.25">
      <c r="A146" s="377"/>
      <c r="B146" s="122" t="s">
        <v>260</v>
      </c>
      <c r="C146" s="62" t="s">
        <v>625</v>
      </c>
      <c r="D146" s="180"/>
      <c r="E146" s="181"/>
      <c r="F146" s="182">
        <f t="shared" si="17"/>
        <v>0</v>
      </c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1"/>
      <c r="V146" s="181"/>
      <c r="W146" s="181"/>
      <c r="X146" s="181"/>
      <c r="Y146" s="150">
        <f>Раздел3!O136</f>
        <v>0</v>
      </c>
      <c r="Z146" s="150">
        <f>Раздел3!S136</f>
        <v>0</v>
      </c>
    </row>
    <row r="147" spans="1:26" ht="15.95" customHeight="1" x14ac:dyDescent="0.25">
      <c r="A147" s="377"/>
      <c r="B147" s="122" t="s">
        <v>261</v>
      </c>
      <c r="C147" s="62" t="s">
        <v>626</v>
      </c>
      <c r="D147" s="180"/>
      <c r="E147" s="181"/>
      <c r="F147" s="182">
        <f t="shared" si="17"/>
        <v>0</v>
      </c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1"/>
      <c r="V147" s="181"/>
      <c r="W147" s="181"/>
      <c r="X147" s="181"/>
      <c r="Y147" s="150">
        <f>Раздел3!O137</f>
        <v>0</v>
      </c>
      <c r="Z147" s="150">
        <f>Раздел3!S137</f>
        <v>0</v>
      </c>
    </row>
    <row r="148" spans="1:26" ht="15.95" customHeight="1" x14ac:dyDescent="0.25">
      <c r="A148" s="377"/>
      <c r="B148" s="122" t="s">
        <v>379</v>
      </c>
      <c r="C148" s="62" t="s">
        <v>627</v>
      </c>
      <c r="D148" s="182">
        <f>IF(SUM(D149:D152)&gt;=1,1,0)</f>
        <v>0</v>
      </c>
      <c r="E148" s="182">
        <f>IF(SUM(E149:E152)&gt;=1,1,0)</f>
        <v>0</v>
      </c>
      <c r="F148" s="182">
        <f t="shared" si="17"/>
        <v>0</v>
      </c>
      <c r="G148" s="182">
        <f t="shared" ref="G148:X148" si="18">SUM(G149:G152)</f>
        <v>0</v>
      </c>
      <c r="H148" s="182">
        <f t="shared" si="18"/>
        <v>0</v>
      </c>
      <c r="I148" s="182">
        <f t="shared" si="18"/>
        <v>0</v>
      </c>
      <c r="J148" s="182">
        <f t="shared" si="18"/>
        <v>0</v>
      </c>
      <c r="K148" s="182">
        <f t="shared" si="18"/>
        <v>0</v>
      </c>
      <c r="L148" s="182">
        <f t="shared" si="18"/>
        <v>0</v>
      </c>
      <c r="M148" s="182">
        <f t="shared" si="18"/>
        <v>0</v>
      </c>
      <c r="N148" s="182">
        <f t="shared" si="18"/>
        <v>0</v>
      </c>
      <c r="O148" s="182">
        <f t="shared" si="18"/>
        <v>0</v>
      </c>
      <c r="P148" s="182">
        <f t="shared" si="18"/>
        <v>0</v>
      </c>
      <c r="Q148" s="182">
        <f t="shared" si="18"/>
        <v>0</v>
      </c>
      <c r="R148" s="182">
        <f t="shared" si="18"/>
        <v>0</v>
      </c>
      <c r="S148" s="182">
        <f t="shared" si="18"/>
        <v>0</v>
      </c>
      <c r="T148" s="182">
        <f t="shared" si="18"/>
        <v>0</v>
      </c>
      <c r="U148" s="182">
        <f t="shared" si="18"/>
        <v>0</v>
      </c>
      <c r="V148" s="182">
        <f t="shared" si="18"/>
        <v>0</v>
      </c>
      <c r="W148" s="182">
        <f t="shared" si="18"/>
        <v>0</v>
      </c>
      <c r="X148" s="182">
        <f t="shared" si="18"/>
        <v>0</v>
      </c>
      <c r="Y148" s="150">
        <f>Раздел3!O138</f>
        <v>0</v>
      </c>
      <c r="Z148" s="150">
        <f>Раздел3!S138</f>
        <v>0</v>
      </c>
    </row>
    <row r="149" spans="1:26" ht="21" customHeight="1" x14ac:dyDescent="0.25">
      <c r="A149" s="377"/>
      <c r="B149" s="123" t="s">
        <v>412</v>
      </c>
      <c r="C149" s="62" t="s">
        <v>628</v>
      </c>
      <c r="D149" s="180"/>
      <c r="E149" s="181"/>
      <c r="F149" s="182">
        <f t="shared" si="17"/>
        <v>0</v>
      </c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1"/>
      <c r="V149" s="181"/>
      <c r="W149" s="181"/>
      <c r="X149" s="181"/>
      <c r="Y149" s="150">
        <f>Раздел3!O139</f>
        <v>0</v>
      </c>
      <c r="Z149" s="150">
        <f>Раздел3!S139</f>
        <v>0</v>
      </c>
    </row>
    <row r="150" spans="1:26" ht="15.95" customHeight="1" x14ac:dyDescent="0.25">
      <c r="A150" s="377"/>
      <c r="B150" s="123" t="s">
        <v>285</v>
      </c>
      <c r="C150" s="62" t="s">
        <v>629</v>
      </c>
      <c r="D150" s="180"/>
      <c r="E150" s="180"/>
      <c r="F150" s="182">
        <f t="shared" si="17"/>
        <v>0</v>
      </c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1"/>
      <c r="S150" s="180"/>
      <c r="T150" s="180"/>
      <c r="U150" s="181"/>
      <c r="V150" s="181"/>
      <c r="W150" s="181"/>
      <c r="X150" s="181"/>
      <c r="Y150" s="150">
        <f>Раздел3!O140</f>
        <v>0</v>
      </c>
      <c r="Z150" s="150">
        <f>Раздел3!S140</f>
        <v>0</v>
      </c>
    </row>
    <row r="151" spans="1:26" ht="15.95" customHeight="1" x14ac:dyDescent="0.25">
      <c r="A151" s="377"/>
      <c r="B151" s="123" t="s">
        <v>286</v>
      </c>
      <c r="C151" s="62" t="s">
        <v>630</v>
      </c>
      <c r="D151" s="180"/>
      <c r="E151" s="180"/>
      <c r="F151" s="182">
        <f t="shared" si="17"/>
        <v>0</v>
      </c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1">
        <f>SUM(G151:K151)</f>
        <v>0</v>
      </c>
      <c r="S151" s="180"/>
      <c r="T151" s="180"/>
      <c r="U151" s="181"/>
      <c r="V151" s="181"/>
      <c r="W151" s="181"/>
      <c r="X151" s="181"/>
      <c r="Y151" s="150">
        <f>Раздел3!O141</f>
        <v>0</v>
      </c>
      <c r="Z151" s="150">
        <f>Раздел3!S141</f>
        <v>0</v>
      </c>
    </row>
    <row r="152" spans="1:26" ht="15.95" customHeight="1" x14ac:dyDescent="0.25">
      <c r="A152" s="377"/>
      <c r="B152" s="123" t="s">
        <v>495</v>
      </c>
      <c r="C152" s="62" t="s">
        <v>631</v>
      </c>
      <c r="D152" s="180"/>
      <c r="E152" s="181"/>
      <c r="F152" s="182">
        <f t="shared" si="17"/>
        <v>0</v>
      </c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1"/>
      <c r="V152" s="181"/>
      <c r="W152" s="181"/>
      <c r="X152" s="181"/>
      <c r="Y152" s="150">
        <f>Раздел3!O142</f>
        <v>0</v>
      </c>
      <c r="Z152" s="150">
        <f>Раздел3!S142</f>
        <v>0</v>
      </c>
    </row>
    <row r="153" spans="1:26" ht="15.95" customHeight="1" x14ac:dyDescent="0.25">
      <c r="A153" s="377"/>
      <c r="B153" s="122" t="s">
        <v>477</v>
      </c>
      <c r="C153" s="62" t="s">
        <v>632</v>
      </c>
      <c r="D153" s="180"/>
      <c r="E153" s="181"/>
      <c r="F153" s="182">
        <f t="shared" si="17"/>
        <v>0</v>
      </c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1"/>
      <c r="V153" s="181"/>
      <c r="W153" s="181"/>
      <c r="X153" s="181"/>
      <c r="Y153" s="150">
        <f>Раздел3!O143</f>
        <v>0</v>
      </c>
      <c r="Z153" s="150">
        <f>Раздел3!S143</f>
        <v>0</v>
      </c>
    </row>
    <row r="154" spans="1:26" ht="15.95" customHeight="1" x14ac:dyDescent="0.25">
      <c r="A154" s="377"/>
      <c r="B154" s="122" t="s">
        <v>478</v>
      </c>
      <c r="C154" s="62" t="s">
        <v>633</v>
      </c>
      <c r="D154" s="180"/>
      <c r="E154" s="180"/>
      <c r="F154" s="182">
        <f t="shared" si="17"/>
        <v>0</v>
      </c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1"/>
      <c r="V154" s="181"/>
      <c r="W154" s="181"/>
      <c r="X154" s="181"/>
      <c r="Y154" s="150">
        <f>Раздел3!O144</f>
        <v>0</v>
      </c>
      <c r="Z154" s="150">
        <f>Раздел3!S144</f>
        <v>0</v>
      </c>
    </row>
    <row r="155" spans="1:26" ht="15.75" customHeight="1" x14ac:dyDescent="0.25">
      <c r="A155" s="377"/>
      <c r="B155" s="122" t="s">
        <v>48</v>
      </c>
      <c r="C155" s="62" t="s">
        <v>634</v>
      </c>
      <c r="D155" s="180"/>
      <c r="E155" s="181"/>
      <c r="F155" s="182">
        <f t="shared" si="17"/>
        <v>0</v>
      </c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1"/>
      <c r="V155" s="181"/>
      <c r="W155" s="181"/>
      <c r="X155" s="181"/>
      <c r="Y155" s="150">
        <f>Раздел3!O145</f>
        <v>0</v>
      </c>
      <c r="Z155" s="150">
        <f>Раздел3!S145</f>
        <v>0</v>
      </c>
    </row>
    <row r="156" spans="1:26" ht="15.75" customHeight="1" x14ac:dyDescent="0.25">
      <c r="A156" s="377"/>
      <c r="B156" s="122" t="s">
        <v>262</v>
      </c>
      <c r="C156" s="62" t="s">
        <v>635</v>
      </c>
      <c r="D156" s="180"/>
      <c r="E156" s="181"/>
      <c r="F156" s="182">
        <f t="shared" si="17"/>
        <v>0</v>
      </c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1"/>
      <c r="V156" s="181"/>
      <c r="W156" s="181"/>
      <c r="X156" s="181"/>
      <c r="Y156" s="150">
        <f>Раздел3!O146</f>
        <v>0</v>
      </c>
      <c r="Z156" s="150">
        <f>Раздел3!S146</f>
        <v>0</v>
      </c>
    </row>
    <row r="157" spans="1:26" ht="15.75" customHeight="1" x14ac:dyDescent="0.25">
      <c r="A157" s="377"/>
      <c r="B157" s="122" t="s">
        <v>263</v>
      </c>
      <c r="C157" s="62" t="s">
        <v>636</v>
      </c>
      <c r="D157" s="180"/>
      <c r="E157" s="181"/>
      <c r="F157" s="182">
        <f t="shared" si="17"/>
        <v>0</v>
      </c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1"/>
      <c r="V157" s="181"/>
      <c r="W157" s="181"/>
      <c r="X157" s="181"/>
      <c r="Y157" s="150">
        <f>Раздел3!O147</f>
        <v>0</v>
      </c>
      <c r="Z157" s="150">
        <f>Раздел3!S147</f>
        <v>0</v>
      </c>
    </row>
    <row r="158" spans="1:26" ht="15.95" customHeight="1" x14ac:dyDescent="0.25">
      <c r="A158" s="377"/>
      <c r="B158" s="122" t="s">
        <v>49</v>
      </c>
      <c r="C158" s="62" t="s">
        <v>637</v>
      </c>
      <c r="D158" s="180">
        <v>1</v>
      </c>
      <c r="E158" s="180">
        <v>1</v>
      </c>
      <c r="F158" s="182">
        <f t="shared" si="17"/>
        <v>239</v>
      </c>
      <c r="G158" s="180">
        <v>141</v>
      </c>
      <c r="H158" s="180">
        <v>42</v>
      </c>
      <c r="I158" s="180">
        <v>56</v>
      </c>
      <c r="J158" s="180"/>
      <c r="K158" s="180"/>
      <c r="L158" s="180"/>
      <c r="M158" s="180">
        <v>233</v>
      </c>
      <c r="N158" s="180">
        <v>6</v>
      </c>
      <c r="O158" s="180"/>
      <c r="P158" s="180"/>
      <c r="Q158" s="180">
        <v>239</v>
      </c>
      <c r="R158" s="180">
        <v>3</v>
      </c>
      <c r="S158" s="180"/>
      <c r="T158" s="180"/>
      <c r="U158" s="181"/>
      <c r="V158" s="181"/>
      <c r="W158" s="181"/>
      <c r="X158" s="181"/>
      <c r="Y158" s="150">
        <f>Раздел3!O148</f>
        <v>0</v>
      </c>
      <c r="Z158" s="150">
        <f>Раздел3!S148</f>
        <v>0</v>
      </c>
    </row>
    <row r="159" spans="1:26" ht="15.95" customHeight="1" x14ac:dyDescent="0.25">
      <c r="A159" s="377"/>
      <c r="B159" s="122" t="s">
        <v>264</v>
      </c>
      <c r="C159" s="62" t="s">
        <v>638</v>
      </c>
      <c r="D159" s="180"/>
      <c r="E159" s="181"/>
      <c r="F159" s="182">
        <f t="shared" si="17"/>
        <v>0</v>
      </c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1"/>
      <c r="V159" s="181"/>
      <c r="W159" s="181"/>
      <c r="X159" s="181"/>
      <c r="Y159" s="150">
        <f>Раздел3!O149</f>
        <v>0</v>
      </c>
      <c r="Z159" s="150">
        <f>Раздел3!S149</f>
        <v>0</v>
      </c>
    </row>
    <row r="160" spans="1:26" ht="15.95" customHeight="1" x14ac:dyDescent="0.25">
      <c r="A160" s="377"/>
      <c r="B160" s="122" t="s">
        <v>50</v>
      </c>
      <c r="C160" s="62" t="s">
        <v>639</v>
      </c>
      <c r="D160" s="180"/>
      <c r="E160" s="180"/>
      <c r="F160" s="182">
        <f t="shared" si="17"/>
        <v>0</v>
      </c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1"/>
      <c r="V160" s="181"/>
      <c r="W160" s="181"/>
      <c r="X160" s="181"/>
      <c r="Y160" s="150">
        <f>Раздел3!O150</f>
        <v>0</v>
      </c>
      <c r="Z160" s="150">
        <f>Раздел3!S150</f>
        <v>0</v>
      </c>
    </row>
    <row r="161" spans="1:26" ht="15.95" customHeight="1" x14ac:dyDescent="0.25">
      <c r="A161" s="377"/>
      <c r="B161" s="122" t="s">
        <v>51</v>
      </c>
      <c r="C161" s="62" t="s">
        <v>640</v>
      </c>
      <c r="D161" s="180"/>
      <c r="E161" s="181"/>
      <c r="F161" s="182">
        <f t="shared" si="17"/>
        <v>0</v>
      </c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1"/>
      <c r="V161" s="181"/>
      <c r="W161" s="181"/>
      <c r="X161" s="181"/>
      <c r="Y161" s="150">
        <f>Раздел3!O151</f>
        <v>0</v>
      </c>
      <c r="Z161" s="150">
        <f>Раздел3!S151</f>
        <v>0</v>
      </c>
    </row>
    <row r="162" spans="1:26" ht="15.75" customHeight="1" x14ac:dyDescent="0.25">
      <c r="A162" s="377"/>
      <c r="B162" s="122" t="s">
        <v>479</v>
      </c>
      <c r="C162" s="62" t="s">
        <v>641</v>
      </c>
      <c r="D162" s="180"/>
      <c r="E162" s="180"/>
      <c r="F162" s="182">
        <f t="shared" si="17"/>
        <v>0</v>
      </c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1"/>
      <c r="V162" s="181"/>
      <c r="W162" s="181"/>
      <c r="X162" s="181"/>
      <c r="Y162" s="150">
        <f>Раздел3!O152</f>
        <v>0</v>
      </c>
      <c r="Z162" s="150">
        <f>Раздел3!S152</f>
        <v>0</v>
      </c>
    </row>
    <row r="163" spans="1:26" ht="15.95" customHeight="1" x14ac:dyDescent="0.25">
      <c r="A163" s="377"/>
      <c r="B163" s="122" t="s">
        <v>52</v>
      </c>
      <c r="C163" s="62" t="s">
        <v>642</v>
      </c>
      <c r="D163" s="180"/>
      <c r="E163" s="180"/>
      <c r="F163" s="182">
        <f t="shared" si="17"/>
        <v>0</v>
      </c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1"/>
      <c r="V163" s="181"/>
      <c r="W163" s="181"/>
      <c r="X163" s="181"/>
      <c r="Y163" s="150">
        <f>Раздел3!O153</f>
        <v>0</v>
      </c>
      <c r="Z163" s="150">
        <f>Раздел3!S153</f>
        <v>0</v>
      </c>
    </row>
    <row r="164" spans="1:26" ht="15.95" customHeight="1" x14ac:dyDescent="0.25">
      <c r="A164" s="377"/>
      <c r="B164" s="122" t="s">
        <v>53</v>
      </c>
      <c r="C164" s="62" t="s">
        <v>643</v>
      </c>
      <c r="D164" s="180"/>
      <c r="E164" s="180"/>
      <c r="F164" s="182">
        <f t="shared" si="17"/>
        <v>0</v>
      </c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1"/>
      <c r="V164" s="181"/>
      <c r="W164" s="181"/>
      <c r="X164" s="181"/>
      <c r="Y164" s="150">
        <f>Раздел3!O154</f>
        <v>0</v>
      </c>
      <c r="Z164" s="150">
        <f>Раздел3!S154</f>
        <v>0</v>
      </c>
    </row>
    <row r="165" spans="1:26" ht="15.95" customHeight="1" x14ac:dyDescent="0.25">
      <c r="A165" s="377"/>
      <c r="B165" s="122" t="s">
        <v>265</v>
      </c>
      <c r="C165" s="62" t="s">
        <v>644</v>
      </c>
      <c r="D165" s="180"/>
      <c r="E165" s="180"/>
      <c r="F165" s="182">
        <f t="shared" si="17"/>
        <v>0</v>
      </c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1"/>
      <c r="V165" s="181"/>
      <c r="W165" s="181"/>
      <c r="X165" s="181"/>
      <c r="Y165" s="150">
        <f>Раздел3!O155</f>
        <v>0</v>
      </c>
      <c r="Z165" s="150">
        <f>Раздел3!S155</f>
        <v>0</v>
      </c>
    </row>
    <row r="166" spans="1:26" ht="15.95" customHeight="1" x14ac:dyDescent="0.25">
      <c r="A166" s="377"/>
      <c r="B166" s="122" t="s">
        <v>480</v>
      </c>
      <c r="C166" s="62" t="s">
        <v>645</v>
      </c>
      <c r="D166" s="180"/>
      <c r="E166" s="180"/>
      <c r="F166" s="182">
        <f t="shared" si="17"/>
        <v>0</v>
      </c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1"/>
      <c r="V166" s="181"/>
      <c r="W166" s="181"/>
      <c r="X166" s="181"/>
      <c r="Y166" s="150">
        <f>Раздел3!O156</f>
        <v>0</v>
      </c>
      <c r="Z166" s="150">
        <f>Раздел3!S156</f>
        <v>0</v>
      </c>
    </row>
    <row r="167" spans="1:26" ht="15.95" customHeight="1" x14ac:dyDescent="0.25">
      <c r="A167" s="377"/>
      <c r="B167" s="234" t="s">
        <v>813</v>
      </c>
      <c r="C167" s="62" t="s">
        <v>646</v>
      </c>
      <c r="D167" s="180"/>
      <c r="E167" s="181"/>
      <c r="F167" s="182">
        <f t="shared" si="17"/>
        <v>0</v>
      </c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1"/>
      <c r="V167" s="181"/>
      <c r="W167" s="181"/>
      <c r="X167" s="181"/>
      <c r="Y167" s="150"/>
      <c r="Z167" s="150"/>
    </row>
    <row r="168" spans="1:26" ht="15" customHeight="1" x14ac:dyDescent="0.25">
      <c r="A168" s="377"/>
      <c r="B168" s="122" t="s">
        <v>753</v>
      </c>
      <c r="C168" s="62" t="s">
        <v>647</v>
      </c>
      <c r="D168" s="180"/>
      <c r="E168" s="181"/>
      <c r="F168" s="182">
        <f t="shared" si="17"/>
        <v>0</v>
      </c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1"/>
      <c r="V168" s="181"/>
      <c r="W168" s="181"/>
      <c r="X168" s="181"/>
      <c r="Y168" s="150">
        <f>Раздел3!O157</f>
        <v>0</v>
      </c>
      <c r="Z168" s="150">
        <f>Раздел3!S157</f>
        <v>0</v>
      </c>
    </row>
    <row r="169" spans="1:26" ht="15" customHeight="1" x14ac:dyDescent="0.25">
      <c r="A169" s="377"/>
      <c r="B169" s="122" t="s">
        <v>481</v>
      </c>
      <c r="C169" s="62" t="s">
        <v>648</v>
      </c>
      <c r="D169" s="180"/>
      <c r="E169" s="181"/>
      <c r="F169" s="182">
        <f t="shared" si="17"/>
        <v>0</v>
      </c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1"/>
      <c r="V169" s="181"/>
      <c r="W169" s="181"/>
      <c r="X169" s="181"/>
      <c r="Y169" s="150">
        <f>Раздел3!O158</f>
        <v>0</v>
      </c>
      <c r="Z169" s="150">
        <f>Раздел3!S158</f>
        <v>0</v>
      </c>
    </row>
    <row r="170" spans="1:26" ht="15" customHeight="1" x14ac:dyDescent="0.25">
      <c r="A170" s="377"/>
      <c r="B170" s="122" t="s">
        <v>482</v>
      </c>
      <c r="C170" s="62" t="s">
        <v>649</v>
      </c>
      <c r="D170" s="180"/>
      <c r="E170" s="181"/>
      <c r="F170" s="182">
        <f t="shared" si="17"/>
        <v>0</v>
      </c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1"/>
      <c r="V170" s="181"/>
      <c r="W170" s="181"/>
      <c r="X170" s="181"/>
      <c r="Y170" s="150">
        <f>Раздел3!O159</f>
        <v>0</v>
      </c>
      <c r="Z170" s="150">
        <f>Раздел3!S159</f>
        <v>0</v>
      </c>
    </row>
    <row r="171" spans="1:26" ht="15" customHeight="1" x14ac:dyDescent="0.25">
      <c r="A171" s="377"/>
      <c r="B171" s="122" t="s">
        <v>483</v>
      </c>
      <c r="C171" s="62" t="s">
        <v>650</v>
      </c>
      <c r="D171" s="180"/>
      <c r="E171" s="181"/>
      <c r="F171" s="182">
        <f t="shared" si="17"/>
        <v>0</v>
      </c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1"/>
      <c r="V171" s="181"/>
      <c r="W171" s="181"/>
      <c r="X171" s="181"/>
      <c r="Y171" s="150">
        <f>Раздел3!O160</f>
        <v>0</v>
      </c>
      <c r="Z171" s="150">
        <f>Раздел3!S160</f>
        <v>0</v>
      </c>
    </row>
    <row r="172" spans="1:26" ht="15.75" customHeight="1" x14ac:dyDescent="0.25">
      <c r="A172" s="377"/>
      <c r="B172" s="122" t="s">
        <v>484</v>
      </c>
      <c r="C172" s="62" t="s">
        <v>651</v>
      </c>
      <c r="D172" s="180"/>
      <c r="E172" s="181"/>
      <c r="F172" s="182">
        <f t="shared" si="17"/>
        <v>0</v>
      </c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1"/>
      <c r="V172" s="181"/>
      <c r="W172" s="181"/>
      <c r="X172" s="181"/>
      <c r="Y172" s="150">
        <f>Раздел3!O161</f>
        <v>0</v>
      </c>
      <c r="Z172" s="150">
        <f>Раздел3!S161</f>
        <v>0</v>
      </c>
    </row>
    <row r="173" spans="1:26" ht="15.95" customHeight="1" x14ac:dyDescent="0.25">
      <c r="A173" s="377"/>
      <c r="B173" s="122" t="s">
        <v>485</v>
      </c>
      <c r="C173" s="62" t="s">
        <v>652</v>
      </c>
      <c r="D173" s="180"/>
      <c r="E173" s="181"/>
      <c r="F173" s="182">
        <f t="shared" si="17"/>
        <v>0</v>
      </c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1"/>
      <c r="V173" s="181"/>
      <c r="W173" s="181"/>
      <c r="X173" s="181"/>
      <c r="Y173" s="150">
        <f>Раздел3!O162</f>
        <v>0</v>
      </c>
      <c r="Z173" s="150">
        <f>Раздел3!S162</f>
        <v>0</v>
      </c>
    </row>
    <row r="174" spans="1:26" ht="15.95" customHeight="1" x14ac:dyDescent="0.25">
      <c r="A174" s="377"/>
      <c r="B174" s="122" t="s">
        <v>486</v>
      </c>
      <c r="C174" s="62" t="s">
        <v>653</v>
      </c>
      <c r="D174" s="180"/>
      <c r="E174" s="181"/>
      <c r="F174" s="182">
        <f t="shared" si="17"/>
        <v>0</v>
      </c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1"/>
      <c r="V174" s="181"/>
      <c r="W174" s="181"/>
      <c r="X174" s="181"/>
      <c r="Y174" s="150">
        <f>Раздел3!O163</f>
        <v>0</v>
      </c>
      <c r="Z174" s="150">
        <f>Раздел3!S163</f>
        <v>0</v>
      </c>
    </row>
    <row r="175" spans="1:26" ht="15.75" customHeight="1" x14ac:dyDescent="0.25">
      <c r="A175" s="377"/>
      <c r="B175" s="122" t="s">
        <v>487</v>
      </c>
      <c r="C175" s="62" t="s">
        <v>654</v>
      </c>
      <c r="D175" s="180"/>
      <c r="E175" s="181"/>
      <c r="F175" s="182">
        <f t="shared" si="17"/>
        <v>0</v>
      </c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1"/>
      <c r="V175" s="181"/>
      <c r="W175" s="181"/>
      <c r="X175" s="181"/>
      <c r="Y175" s="150">
        <f>Раздел3!O164</f>
        <v>0</v>
      </c>
      <c r="Z175" s="150">
        <f>Раздел3!S164</f>
        <v>0</v>
      </c>
    </row>
    <row r="176" spans="1:26" ht="21.75" customHeight="1" x14ac:dyDescent="0.25">
      <c r="A176" s="377"/>
      <c r="B176" s="122" t="s">
        <v>488</v>
      </c>
      <c r="C176" s="62" t="s">
        <v>655</v>
      </c>
      <c r="D176" s="180"/>
      <c r="E176" s="181"/>
      <c r="F176" s="182">
        <f t="shared" si="17"/>
        <v>0</v>
      </c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1"/>
      <c r="V176" s="181"/>
      <c r="W176" s="181"/>
      <c r="X176" s="181"/>
      <c r="Y176" s="150">
        <f>Раздел3!O165</f>
        <v>0</v>
      </c>
      <c r="Z176" s="150">
        <f>Раздел3!S165</f>
        <v>0</v>
      </c>
    </row>
    <row r="177" spans="1:26" ht="21" customHeight="1" x14ac:dyDescent="0.25">
      <c r="A177" s="377"/>
      <c r="B177" s="122" t="s">
        <v>489</v>
      </c>
      <c r="C177" s="62" t="s">
        <v>656</v>
      </c>
      <c r="D177" s="180"/>
      <c r="E177" s="181"/>
      <c r="F177" s="182">
        <f t="shared" si="17"/>
        <v>0</v>
      </c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1"/>
      <c r="V177" s="181"/>
      <c r="W177" s="181"/>
      <c r="X177" s="181"/>
      <c r="Y177" s="150">
        <f>Раздел3!O166</f>
        <v>0</v>
      </c>
      <c r="Z177" s="150">
        <f>Раздел3!S166</f>
        <v>0</v>
      </c>
    </row>
    <row r="178" spans="1:26" ht="15.75" customHeight="1" x14ac:dyDescent="0.25">
      <c r="A178" s="377"/>
      <c r="B178" s="122" t="s">
        <v>266</v>
      </c>
      <c r="C178" s="62" t="s">
        <v>657</v>
      </c>
      <c r="D178" s="180"/>
      <c r="E178" s="181"/>
      <c r="F178" s="182">
        <f t="shared" si="17"/>
        <v>0</v>
      </c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1"/>
      <c r="V178" s="181"/>
      <c r="W178" s="181"/>
      <c r="X178" s="181"/>
      <c r="Y178" s="150">
        <f>Раздел3!O167</f>
        <v>0</v>
      </c>
      <c r="Z178" s="150">
        <f>Раздел3!S167</f>
        <v>0</v>
      </c>
    </row>
    <row r="179" spans="1:26" ht="15" customHeight="1" x14ac:dyDescent="0.25">
      <c r="A179" s="377"/>
      <c r="B179" s="122" t="s">
        <v>54</v>
      </c>
      <c r="C179" s="62" t="s">
        <v>658</v>
      </c>
      <c r="D179" s="180"/>
      <c r="E179" s="180"/>
      <c r="F179" s="182">
        <f t="shared" si="17"/>
        <v>0</v>
      </c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1"/>
      <c r="V179" s="181"/>
      <c r="W179" s="181"/>
      <c r="X179" s="181"/>
      <c r="Y179" s="150">
        <f>Раздел3!O168</f>
        <v>0</v>
      </c>
      <c r="Z179" s="150">
        <f>Раздел3!S168</f>
        <v>0</v>
      </c>
    </row>
    <row r="180" spans="1:26" ht="15" customHeight="1" x14ac:dyDescent="0.25">
      <c r="A180" s="377"/>
      <c r="B180" s="122" t="s">
        <v>55</v>
      </c>
      <c r="C180" s="62" t="s">
        <v>659</v>
      </c>
      <c r="D180" s="180"/>
      <c r="E180" s="180"/>
      <c r="F180" s="182">
        <f t="shared" si="17"/>
        <v>0</v>
      </c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1"/>
      <c r="V180" s="181"/>
      <c r="W180" s="181"/>
      <c r="X180" s="181"/>
      <c r="Y180" s="150">
        <f>Раздел3!O169</f>
        <v>0</v>
      </c>
      <c r="Z180" s="150">
        <f>Раздел3!S169</f>
        <v>0</v>
      </c>
    </row>
    <row r="181" spans="1:26" ht="15.95" customHeight="1" x14ac:dyDescent="0.25">
      <c r="A181" s="377"/>
      <c r="B181" s="122" t="s">
        <v>56</v>
      </c>
      <c r="C181" s="62" t="s">
        <v>660</v>
      </c>
      <c r="D181" s="180"/>
      <c r="E181" s="180"/>
      <c r="F181" s="182">
        <f t="shared" si="17"/>
        <v>0</v>
      </c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1"/>
      <c r="V181" s="181"/>
      <c r="W181" s="181"/>
      <c r="X181" s="181"/>
      <c r="Y181" s="150">
        <f>Раздел3!O170</f>
        <v>0</v>
      </c>
      <c r="Z181" s="150">
        <f>Раздел3!S170</f>
        <v>0</v>
      </c>
    </row>
    <row r="182" spans="1:26" ht="15.95" customHeight="1" x14ac:dyDescent="0.25">
      <c r="A182" s="377"/>
      <c r="B182" s="122" t="s">
        <v>267</v>
      </c>
      <c r="C182" s="62" t="s">
        <v>661</v>
      </c>
      <c r="D182" s="180"/>
      <c r="E182" s="181"/>
      <c r="F182" s="182">
        <f t="shared" si="17"/>
        <v>0</v>
      </c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1"/>
      <c r="V182" s="181"/>
      <c r="W182" s="181"/>
      <c r="X182" s="181"/>
      <c r="Y182" s="150">
        <f>Раздел3!O171</f>
        <v>0</v>
      </c>
      <c r="Z182" s="150">
        <f>Раздел3!S171</f>
        <v>0</v>
      </c>
    </row>
    <row r="183" spans="1:26" ht="15.95" customHeight="1" x14ac:dyDescent="0.25">
      <c r="A183" s="377"/>
      <c r="B183" s="122" t="s">
        <v>57</v>
      </c>
      <c r="C183" s="62" t="s">
        <v>662</v>
      </c>
      <c r="D183" s="180"/>
      <c r="E183" s="180"/>
      <c r="F183" s="182">
        <f t="shared" si="17"/>
        <v>0</v>
      </c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1"/>
      <c r="V183" s="181"/>
      <c r="W183" s="181"/>
      <c r="X183" s="181"/>
      <c r="Y183" s="150">
        <f>Раздел3!O172</f>
        <v>0</v>
      </c>
      <c r="Z183" s="150">
        <f>Раздел3!S172</f>
        <v>0</v>
      </c>
    </row>
    <row r="184" spans="1:26" ht="15.95" customHeight="1" x14ac:dyDescent="0.25">
      <c r="A184" s="377"/>
      <c r="B184" s="122" t="s">
        <v>58</v>
      </c>
      <c r="C184" s="62" t="s">
        <v>663</v>
      </c>
      <c r="D184" s="180"/>
      <c r="E184" s="181"/>
      <c r="F184" s="182">
        <f t="shared" si="17"/>
        <v>0</v>
      </c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1"/>
      <c r="V184" s="181"/>
      <c r="W184" s="181"/>
      <c r="X184" s="181"/>
      <c r="Y184" s="150">
        <f>Раздел3!O173</f>
        <v>0</v>
      </c>
      <c r="Z184" s="150">
        <f>Раздел3!S173</f>
        <v>0</v>
      </c>
    </row>
    <row r="185" spans="1:26" ht="16.5" customHeight="1" x14ac:dyDescent="0.25">
      <c r="A185" s="377"/>
      <c r="B185" s="122" t="s">
        <v>380</v>
      </c>
      <c r="C185" s="62" t="s">
        <v>664</v>
      </c>
      <c r="D185" s="182">
        <f>IF(SUM(D186:D190)&gt;=1,1,0)</f>
        <v>0</v>
      </c>
      <c r="E185" s="182">
        <f>IF(SUM(E186:E190)&gt;=1,1,0)</f>
        <v>0</v>
      </c>
      <c r="F185" s="182">
        <f t="shared" si="17"/>
        <v>0</v>
      </c>
      <c r="G185" s="182">
        <f t="shared" ref="G185:X185" si="19">SUM(G186:G190)</f>
        <v>0</v>
      </c>
      <c r="H185" s="182">
        <f t="shared" si="19"/>
        <v>0</v>
      </c>
      <c r="I185" s="182">
        <f t="shared" si="19"/>
        <v>0</v>
      </c>
      <c r="J185" s="182">
        <f t="shared" si="19"/>
        <v>0</v>
      </c>
      <c r="K185" s="182">
        <f t="shared" si="19"/>
        <v>0</v>
      </c>
      <c r="L185" s="182">
        <f t="shared" si="19"/>
        <v>0</v>
      </c>
      <c r="M185" s="182">
        <f t="shared" si="19"/>
        <v>0</v>
      </c>
      <c r="N185" s="182">
        <f t="shared" si="19"/>
        <v>0</v>
      </c>
      <c r="O185" s="182">
        <f t="shared" si="19"/>
        <v>0</v>
      </c>
      <c r="P185" s="182">
        <f t="shared" si="19"/>
        <v>0</v>
      </c>
      <c r="Q185" s="182">
        <f t="shared" si="19"/>
        <v>0</v>
      </c>
      <c r="R185" s="182">
        <f t="shared" si="19"/>
        <v>0</v>
      </c>
      <c r="S185" s="182">
        <f t="shared" si="19"/>
        <v>0</v>
      </c>
      <c r="T185" s="182">
        <f t="shared" si="19"/>
        <v>0</v>
      </c>
      <c r="U185" s="182">
        <f t="shared" si="19"/>
        <v>0</v>
      </c>
      <c r="V185" s="182">
        <f t="shared" si="19"/>
        <v>0</v>
      </c>
      <c r="W185" s="182">
        <f t="shared" si="19"/>
        <v>0</v>
      </c>
      <c r="X185" s="182">
        <f t="shared" si="19"/>
        <v>0</v>
      </c>
      <c r="Y185" s="150">
        <f>Раздел3!O174</f>
        <v>0</v>
      </c>
      <c r="Z185" s="150">
        <f>Раздел3!S174</f>
        <v>0</v>
      </c>
    </row>
    <row r="186" spans="1:26" ht="21.75" customHeight="1" x14ac:dyDescent="0.25">
      <c r="A186" s="377"/>
      <c r="B186" s="123" t="s">
        <v>413</v>
      </c>
      <c r="C186" s="62" t="s">
        <v>665</v>
      </c>
      <c r="D186" s="180"/>
      <c r="E186" s="180"/>
      <c r="F186" s="182">
        <f t="shared" si="17"/>
        <v>0</v>
      </c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1"/>
      <c r="V186" s="181"/>
      <c r="W186" s="181"/>
      <c r="X186" s="181"/>
      <c r="Y186" s="150">
        <f>Раздел3!O175</f>
        <v>0</v>
      </c>
      <c r="Z186" s="150">
        <f>Раздел3!S175</f>
        <v>0</v>
      </c>
    </row>
    <row r="187" spans="1:26" ht="15.95" customHeight="1" x14ac:dyDescent="0.25">
      <c r="A187" s="377"/>
      <c r="B187" s="123" t="s">
        <v>32</v>
      </c>
      <c r="C187" s="62" t="s">
        <v>666</v>
      </c>
      <c r="D187" s="180"/>
      <c r="E187" s="180"/>
      <c r="F187" s="182">
        <f t="shared" si="17"/>
        <v>0</v>
      </c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1"/>
      <c r="V187" s="181"/>
      <c r="W187" s="181"/>
      <c r="X187" s="181"/>
      <c r="Y187" s="150">
        <f>Раздел3!O176</f>
        <v>0</v>
      </c>
      <c r="Z187" s="150">
        <f>Раздел3!S176</f>
        <v>0</v>
      </c>
    </row>
    <row r="188" spans="1:26" ht="15" customHeight="1" x14ac:dyDescent="0.25">
      <c r="A188" s="377"/>
      <c r="B188" s="123" t="s">
        <v>270</v>
      </c>
      <c r="C188" s="62" t="s">
        <v>667</v>
      </c>
      <c r="D188" s="180"/>
      <c r="E188" s="181"/>
      <c r="F188" s="182">
        <f t="shared" si="17"/>
        <v>0</v>
      </c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1"/>
      <c r="V188" s="181"/>
      <c r="W188" s="181"/>
      <c r="X188" s="181"/>
      <c r="Y188" s="150">
        <f>Раздел3!O177</f>
        <v>0</v>
      </c>
      <c r="Z188" s="150">
        <f>Раздел3!S177</f>
        <v>0</v>
      </c>
    </row>
    <row r="189" spans="1:26" ht="15.95" customHeight="1" x14ac:dyDescent="0.25">
      <c r="A189" s="377"/>
      <c r="B189" s="123" t="s">
        <v>271</v>
      </c>
      <c r="C189" s="62" t="s">
        <v>668</v>
      </c>
      <c r="D189" s="180"/>
      <c r="E189" s="181"/>
      <c r="F189" s="182">
        <f t="shared" si="17"/>
        <v>0</v>
      </c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1"/>
      <c r="V189" s="181"/>
      <c r="W189" s="181"/>
      <c r="X189" s="181"/>
      <c r="Y189" s="150">
        <f>Раздел3!O178</f>
        <v>0</v>
      </c>
      <c r="Z189" s="150">
        <f>Раздел3!S178</f>
        <v>0</v>
      </c>
    </row>
    <row r="190" spans="1:26" ht="15.75" customHeight="1" x14ac:dyDescent="0.25">
      <c r="A190" s="377"/>
      <c r="B190" s="123" t="s">
        <v>272</v>
      </c>
      <c r="C190" s="62" t="s">
        <v>669</v>
      </c>
      <c r="D190" s="180"/>
      <c r="E190" s="181"/>
      <c r="F190" s="182">
        <f t="shared" si="17"/>
        <v>0</v>
      </c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1"/>
      <c r="V190" s="181"/>
      <c r="W190" s="181"/>
      <c r="X190" s="181"/>
      <c r="Y190" s="150">
        <f>Раздел3!O179</f>
        <v>0</v>
      </c>
      <c r="Z190" s="150">
        <f>Раздел3!S179</f>
        <v>0</v>
      </c>
    </row>
    <row r="191" spans="1:26" ht="16.5" customHeight="1" x14ac:dyDescent="0.25">
      <c r="A191" s="377"/>
      <c r="B191" s="122" t="s">
        <v>59</v>
      </c>
      <c r="C191" s="62" t="s">
        <v>670</v>
      </c>
      <c r="D191" s="180"/>
      <c r="E191" s="180"/>
      <c r="F191" s="182">
        <f t="shared" si="17"/>
        <v>0</v>
      </c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1"/>
      <c r="V191" s="181"/>
      <c r="W191" s="181"/>
      <c r="X191" s="181"/>
      <c r="Y191" s="150">
        <f>Раздел3!O180</f>
        <v>0</v>
      </c>
      <c r="Z191" s="150">
        <f>Раздел3!S180</f>
        <v>0</v>
      </c>
    </row>
    <row r="192" spans="1:26" ht="15.75" customHeight="1" x14ac:dyDescent="0.25">
      <c r="A192" s="377"/>
      <c r="B192" s="122" t="s">
        <v>754</v>
      </c>
      <c r="C192" s="62" t="s">
        <v>671</v>
      </c>
      <c r="D192" s="180"/>
      <c r="E192" s="181"/>
      <c r="F192" s="182">
        <f t="shared" si="17"/>
        <v>0</v>
      </c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1"/>
      <c r="V192" s="181"/>
      <c r="W192" s="181"/>
      <c r="X192" s="181"/>
      <c r="Y192" s="150">
        <f>Раздел3!O181</f>
        <v>0</v>
      </c>
      <c r="Z192" s="150">
        <f>Раздел3!S181</f>
        <v>0</v>
      </c>
    </row>
    <row r="193" spans="1:26" ht="15" customHeight="1" x14ac:dyDescent="0.25">
      <c r="A193" s="377"/>
      <c r="B193" s="122" t="s">
        <v>273</v>
      </c>
      <c r="C193" s="62" t="s">
        <v>672</v>
      </c>
      <c r="D193" s="180"/>
      <c r="E193" s="181"/>
      <c r="F193" s="182">
        <f t="shared" si="17"/>
        <v>0</v>
      </c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1"/>
      <c r="V193" s="181"/>
      <c r="W193" s="181"/>
      <c r="X193" s="181"/>
      <c r="Y193" s="150">
        <f>Раздел3!O182</f>
        <v>0</v>
      </c>
      <c r="Z193" s="150">
        <f>Раздел3!S182</f>
        <v>0</v>
      </c>
    </row>
    <row r="194" spans="1:26" ht="15.95" customHeight="1" x14ac:dyDescent="0.25">
      <c r="A194" s="377"/>
      <c r="B194" s="122" t="s">
        <v>60</v>
      </c>
      <c r="C194" s="62" t="s">
        <v>673</v>
      </c>
      <c r="D194" s="180"/>
      <c r="E194" s="180"/>
      <c r="F194" s="182">
        <f t="shared" si="17"/>
        <v>0</v>
      </c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1"/>
      <c r="V194" s="181"/>
      <c r="W194" s="181"/>
      <c r="X194" s="181"/>
      <c r="Y194" s="150">
        <f>Раздел3!O183</f>
        <v>0</v>
      </c>
      <c r="Z194" s="150">
        <f>Раздел3!S183</f>
        <v>0</v>
      </c>
    </row>
    <row r="195" spans="1:26" ht="15.95" customHeight="1" x14ac:dyDescent="0.25">
      <c r="A195" s="377"/>
      <c r="B195" s="122" t="s">
        <v>274</v>
      </c>
      <c r="C195" s="62" t="s">
        <v>674</v>
      </c>
      <c r="D195" s="180"/>
      <c r="E195" s="180"/>
      <c r="F195" s="182">
        <f t="shared" si="17"/>
        <v>0</v>
      </c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1"/>
      <c r="V195" s="181"/>
      <c r="W195" s="181"/>
      <c r="X195" s="181"/>
      <c r="Y195" s="150">
        <f>Раздел3!O184</f>
        <v>0</v>
      </c>
      <c r="Z195" s="150">
        <f>Раздел3!S184</f>
        <v>0</v>
      </c>
    </row>
    <row r="196" spans="1:26" ht="15.95" customHeight="1" x14ac:dyDescent="0.25">
      <c r="A196" s="377"/>
      <c r="B196" s="122" t="s">
        <v>61</v>
      </c>
      <c r="C196" s="62" t="s">
        <v>675</v>
      </c>
      <c r="D196" s="180"/>
      <c r="E196" s="181"/>
      <c r="F196" s="182">
        <f t="shared" si="17"/>
        <v>0</v>
      </c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1"/>
      <c r="V196" s="181"/>
      <c r="W196" s="181"/>
      <c r="X196" s="181"/>
      <c r="Y196" s="150">
        <f>Раздел3!O185</f>
        <v>0</v>
      </c>
      <c r="Z196" s="150">
        <f>Раздел3!S185</f>
        <v>0</v>
      </c>
    </row>
    <row r="197" spans="1:26" ht="15.75" customHeight="1" x14ac:dyDescent="0.25">
      <c r="A197" s="377"/>
      <c r="B197" s="122" t="s">
        <v>381</v>
      </c>
      <c r="C197" s="62" t="s">
        <v>676</v>
      </c>
      <c r="D197" s="182">
        <f>IF(SUM(D198:D201)&gt;=1,1,0)</f>
        <v>0</v>
      </c>
      <c r="E197" s="182">
        <f>IF(SUM(E198:E201)&gt;=1,1,0)</f>
        <v>0</v>
      </c>
      <c r="F197" s="182">
        <f t="shared" si="17"/>
        <v>0</v>
      </c>
      <c r="G197" s="182">
        <f t="shared" ref="G197:X197" si="20">SUM(G198:G201)</f>
        <v>0</v>
      </c>
      <c r="H197" s="182">
        <f t="shared" si="20"/>
        <v>0</v>
      </c>
      <c r="I197" s="182">
        <f t="shared" si="20"/>
        <v>0</v>
      </c>
      <c r="J197" s="182">
        <f t="shared" si="20"/>
        <v>0</v>
      </c>
      <c r="K197" s="182">
        <f t="shared" si="20"/>
        <v>0</v>
      </c>
      <c r="L197" s="182">
        <f t="shared" si="20"/>
        <v>0</v>
      </c>
      <c r="M197" s="182">
        <f t="shared" si="20"/>
        <v>0</v>
      </c>
      <c r="N197" s="182">
        <f t="shared" si="20"/>
        <v>0</v>
      </c>
      <c r="O197" s="182">
        <f t="shared" si="20"/>
        <v>0</v>
      </c>
      <c r="P197" s="182">
        <f t="shared" si="20"/>
        <v>0</v>
      </c>
      <c r="Q197" s="182">
        <f t="shared" si="20"/>
        <v>0</v>
      </c>
      <c r="R197" s="182">
        <f t="shared" si="20"/>
        <v>0</v>
      </c>
      <c r="S197" s="182">
        <f t="shared" si="20"/>
        <v>0</v>
      </c>
      <c r="T197" s="182">
        <f t="shared" si="20"/>
        <v>0</v>
      </c>
      <c r="U197" s="182">
        <f t="shared" si="20"/>
        <v>0</v>
      </c>
      <c r="V197" s="182">
        <f t="shared" si="20"/>
        <v>0</v>
      </c>
      <c r="W197" s="182">
        <f t="shared" si="20"/>
        <v>0</v>
      </c>
      <c r="X197" s="182">
        <f t="shared" si="20"/>
        <v>0</v>
      </c>
      <c r="Y197" s="150">
        <f>Раздел3!O186</f>
        <v>0</v>
      </c>
      <c r="Z197" s="150">
        <f>Раздел3!S186</f>
        <v>0</v>
      </c>
    </row>
    <row r="198" spans="1:26" ht="20.25" customHeight="1" x14ac:dyDescent="0.25">
      <c r="A198" s="377"/>
      <c r="B198" s="123" t="s">
        <v>415</v>
      </c>
      <c r="C198" s="62" t="s">
        <v>677</v>
      </c>
      <c r="D198" s="180"/>
      <c r="E198" s="180"/>
      <c r="F198" s="182">
        <f t="shared" si="17"/>
        <v>0</v>
      </c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1"/>
      <c r="V198" s="181"/>
      <c r="W198" s="181"/>
      <c r="X198" s="181"/>
      <c r="Y198" s="150">
        <f>Раздел3!O187</f>
        <v>0</v>
      </c>
      <c r="Z198" s="150">
        <f>Раздел3!S187</f>
        <v>0</v>
      </c>
    </row>
    <row r="199" spans="1:26" ht="15" customHeight="1" x14ac:dyDescent="0.25">
      <c r="A199" s="377"/>
      <c r="B199" s="123" t="s">
        <v>328</v>
      </c>
      <c r="C199" s="62" t="s">
        <v>678</v>
      </c>
      <c r="D199" s="180"/>
      <c r="E199" s="180"/>
      <c r="F199" s="182">
        <f t="shared" si="17"/>
        <v>0</v>
      </c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1"/>
      <c r="V199" s="181"/>
      <c r="W199" s="181"/>
      <c r="X199" s="181"/>
      <c r="Y199" s="150">
        <f>Раздел3!O188</f>
        <v>0</v>
      </c>
      <c r="Z199" s="150">
        <f>Раздел3!S188</f>
        <v>0</v>
      </c>
    </row>
    <row r="200" spans="1:26" ht="15.95" customHeight="1" x14ac:dyDescent="0.25">
      <c r="A200" s="377"/>
      <c r="B200" s="123" t="s">
        <v>329</v>
      </c>
      <c r="C200" s="62" t="s">
        <v>679</v>
      </c>
      <c r="D200" s="180"/>
      <c r="E200" s="180"/>
      <c r="F200" s="182">
        <f t="shared" si="17"/>
        <v>0</v>
      </c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1"/>
      <c r="V200" s="181"/>
      <c r="W200" s="181"/>
      <c r="X200" s="181"/>
      <c r="Y200" s="150">
        <f>Раздел3!O189</f>
        <v>0</v>
      </c>
      <c r="Z200" s="150">
        <f>Раздел3!S189</f>
        <v>0</v>
      </c>
    </row>
    <row r="201" spans="1:26" ht="15.95" customHeight="1" x14ac:dyDescent="0.25">
      <c r="A201" s="377"/>
      <c r="B201" s="123" t="s">
        <v>330</v>
      </c>
      <c r="C201" s="62" t="s">
        <v>680</v>
      </c>
      <c r="D201" s="180"/>
      <c r="E201" s="181"/>
      <c r="F201" s="182">
        <f t="shared" si="17"/>
        <v>0</v>
      </c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1"/>
      <c r="V201" s="181"/>
      <c r="W201" s="181"/>
      <c r="X201" s="181"/>
      <c r="Y201" s="150">
        <f>Раздел3!O190</f>
        <v>0</v>
      </c>
      <c r="Z201" s="150">
        <f>Раздел3!S190</f>
        <v>0</v>
      </c>
    </row>
    <row r="202" spans="1:26" ht="15.95" customHeight="1" x14ac:dyDescent="0.25">
      <c r="A202" s="377"/>
      <c r="B202" s="234" t="s">
        <v>814</v>
      </c>
      <c r="C202" s="62" t="s">
        <v>681</v>
      </c>
      <c r="D202" s="180"/>
      <c r="E202" s="181"/>
      <c r="F202" s="182">
        <f t="shared" si="17"/>
        <v>0</v>
      </c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1"/>
      <c r="V202" s="181"/>
      <c r="W202" s="181"/>
      <c r="X202" s="181"/>
      <c r="Y202" s="150"/>
      <c r="Z202" s="150"/>
    </row>
    <row r="203" spans="1:26" ht="15.95" customHeight="1" x14ac:dyDescent="0.25">
      <c r="A203" s="377"/>
      <c r="B203" s="122" t="s">
        <v>275</v>
      </c>
      <c r="C203" s="62" t="s">
        <v>682</v>
      </c>
      <c r="D203" s="180"/>
      <c r="E203" s="181"/>
      <c r="F203" s="182">
        <f t="shared" si="17"/>
        <v>0</v>
      </c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1"/>
      <c r="V203" s="181"/>
      <c r="W203" s="181"/>
      <c r="X203" s="181"/>
      <c r="Y203" s="150">
        <f>Раздел3!O191</f>
        <v>0</v>
      </c>
      <c r="Z203" s="150">
        <f>Раздел3!S191</f>
        <v>0</v>
      </c>
    </row>
    <row r="204" spans="1:26" ht="15.75" customHeight="1" x14ac:dyDescent="0.25">
      <c r="A204" s="377"/>
      <c r="B204" s="122" t="s">
        <v>382</v>
      </c>
      <c r="C204" s="62" t="s">
        <v>683</v>
      </c>
      <c r="D204" s="182">
        <f>IF(SUM(D205:D207)&gt;=1,1,0)</f>
        <v>0</v>
      </c>
      <c r="E204" s="182">
        <f>IF(SUM(E205:E207)&gt;=1,1,0)</f>
        <v>0</v>
      </c>
      <c r="F204" s="182">
        <f t="shared" si="17"/>
        <v>0</v>
      </c>
      <c r="G204" s="182">
        <f t="shared" ref="G204:X204" si="21">SUM(G205:G207)</f>
        <v>0</v>
      </c>
      <c r="H204" s="182">
        <f t="shared" si="21"/>
        <v>0</v>
      </c>
      <c r="I204" s="182">
        <f t="shared" si="21"/>
        <v>0</v>
      </c>
      <c r="J204" s="182">
        <f t="shared" si="21"/>
        <v>0</v>
      </c>
      <c r="K204" s="182">
        <f t="shared" si="21"/>
        <v>0</v>
      </c>
      <c r="L204" s="182">
        <f t="shared" si="21"/>
        <v>0</v>
      </c>
      <c r="M204" s="182">
        <f t="shared" si="21"/>
        <v>0</v>
      </c>
      <c r="N204" s="182">
        <f t="shared" si="21"/>
        <v>0</v>
      </c>
      <c r="O204" s="182">
        <f t="shared" si="21"/>
        <v>0</v>
      </c>
      <c r="P204" s="182">
        <f t="shared" si="21"/>
        <v>0</v>
      </c>
      <c r="Q204" s="182">
        <f t="shared" si="21"/>
        <v>0</v>
      </c>
      <c r="R204" s="182">
        <f t="shared" si="21"/>
        <v>0</v>
      </c>
      <c r="S204" s="182">
        <f t="shared" si="21"/>
        <v>0</v>
      </c>
      <c r="T204" s="182">
        <f t="shared" si="21"/>
        <v>0</v>
      </c>
      <c r="U204" s="182">
        <f t="shared" si="21"/>
        <v>0</v>
      </c>
      <c r="V204" s="182">
        <f t="shared" si="21"/>
        <v>0</v>
      </c>
      <c r="W204" s="182">
        <f t="shared" si="21"/>
        <v>0</v>
      </c>
      <c r="X204" s="182">
        <f t="shared" si="21"/>
        <v>0</v>
      </c>
      <c r="Y204" s="150">
        <f>Раздел3!O192</f>
        <v>0</v>
      </c>
      <c r="Z204" s="150">
        <f>Раздел3!S192</f>
        <v>0</v>
      </c>
    </row>
    <row r="205" spans="1:26" ht="21.75" customHeight="1" x14ac:dyDescent="0.25">
      <c r="A205" s="377"/>
      <c r="B205" s="123" t="s">
        <v>414</v>
      </c>
      <c r="C205" s="62" t="s">
        <v>684</v>
      </c>
      <c r="D205" s="180"/>
      <c r="E205" s="180"/>
      <c r="F205" s="182">
        <f t="shared" si="17"/>
        <v>0</v>
      </c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1"/>
      <c r="V205" s="181"/>
      <c r="W205" s="181"/>
      <c r="X205" s="181"/>
      <c r="Y205" s="150">
        <f>Раздел3!O193</f>
        <v>0</v>
      </c>
      <c r="Z205" s="150">
        <f>Раздел3!S193</f>
        <v>0</v>
      </c>
    </row>
    <row r="206" spans="1:26" ht="15" customHeight="1" x14ac:dyDescent="0.25">
      <c r="A206" s="377"/>
      <c r="B206" s="122" t="s">
        <v>321</v>
      </c>
      <c r="C206" s="62" t="s">
        <v>685</v>
      </c>
      <c r="D206" s="180"/>
      <c r="E206" s="181"/>
      <c r="F206" s="182">
        <f t="shared" ref="F206:F263" si="22">SUM(G206:K206,U206,W206)*IF(D206&gt;0,1,0)</f>
        <v>0</v>
      </c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1"/>
      <c r="V206" s="181"/>
      <c r="W206" s="181"/>
      <c r="X206" s="181"/>
      <c r="Y206" s="150">
        <f>Раздел3!O194</f>
        <v>0</v>
      </c>
      <c r="Z206" s="150">
        <f>Раздел3!S194</f>
        <v>0</v>
      </c>
    </row>
    <row r="207" spans="1:26" ht="15.95" customHeight="1" x14ac:dyDescent="0.25">
      <c r="A207" s="377"/>
      <c r="B207" s="122" t="s">
        <v>322</v>
      </c>
      <c r="C207" s="62" t="s">
        <v>686</v>
      </c>
      <c r="D207" s="180"/>
      <c r="E207" s="181"/>
      <c r="F207" s="182">
        <f t="shared" si="22"/>
        <v>0</v>
      </c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1"/>
      <c r="V207" s="181"/>
      <c r="W207" s="181"/>
      <c r="X207" s="181"/>
      <c r="Y207" s="150">
        <f>Раздел3!O195</f>
        <v>0</v>
      </c>
      <c r="Z207" s="150">
        <f>Раздел3!S195</f>
        <v>0</v>
      </c>
    </row>
    <row r="208" spans="1:26" ht="15.95" customHeight="1" x14ac:dyDescent="0.25">
      <c r="A208" s="377"/>
      <c r="B208" s="122" t="s">
        <v>276</v>
      </c>
      <c r="C208" s="62" t="s">
        <v>687</v>
      </c>
      <c r="D208" s="180"/>
      <c r="E208" s="181"/>
      <c r="F208" s="182">
        <f t="shared" si="22"/>
        <v>0</v>
      </c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1"/>
      <c r="V208" s="181"/>
      <c r="W208" s="181"/>
      <c r="X208" s="181"/>
      <c r="Y208" s="150">
        <f>Раздел3!O196</f>
        <v>0</v>
      </c>
      <c r="Z208" s="150">
        <f>Раздел3!S196</f>
        <v>0</v>
      </c>
    </row>
    <row r="209" spans="1:26" ht="15.95" customHeight="1" x14ac:dyDescent="0.25">
      <c r="A209" s="377"/>
      <c r="B209" s="122" t="s">
        <v>62</v>
      </c>
      <c r="C209" s="62" t="s">
        <v>688</v>
      </c>
      <c r="D209" s="180"/>
      <c r="E209" s="180"/>
      <c r="F209" s="182">
        <f t="shared" si="22"/>
        <v>0</v>
      </c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1"/>
      <c r="V209" s="181"/>
      <c r="W209" s="181"/>
      <c r="X209" s="181"/>
      <c r="Y209" s="150">
        <f>Раздел3!O197</f>
        <v>0</v>
      </c>
      <c r="Z209" s="150">
        <f>Раздел3!S197</f>
        <v>0</v>
      </c>
    </row>
    <row r="210" spans="1:26" ht="15.95" customHeight="1" x14ac:dyDescent="0.25">
      <c r="A210" s="377"/>
      <c r="B210" s="234" t="s">
        <v>815</v>
      </c>
      <c r="C210" s="62" t="s">
        <v>689</v>
      </c>
      <c r="D210" s="180"/>
      <c r="E210" s="181"/>
      <c r="F210" s="182">
        <f t="shared" si="22"/>
        <v>0</v>
      </c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1"/>
      <c r="V210" s="181"/>
      <c r="W210" s="181"/>
      <c r="X210" s="181"/>
      <c r="Y210" s="150"/>
      <c r="Z210" s="150"/>
    </row>
    <row r="211" spans="1:26" ht="15.95" customHeight="1" x14ac:dyDescent="0.25">
      <c r="A211" s="377"/>
      <c r="B211" s="122" t="s">
        <v>63</v>
      </c>
      <c r="C211" s="62" t="s">
        <v>690</v>
      </c>
      <c r="D211" s="180"/>
      <c r="E211" s="181"/>
      <c r="F211" s="182">
        <f t="shared" si="22"/>
        <v>0</v>
      </c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1"/>
      <c r="V211" s="181"/>
      <c r="W211" s="181"/>
      <c r="X211" s="181"/>
      <c r="Y211" s="150">
        <f>Раздел3!O198</f>
        <v>0</v>
      </c>
      <c r="Z211" s="150">
        <f>Раздел3!S198</f>
        <v>0</v>
      </c>
    </row>
    <row r="212" spans="1:26" ht="15.75" customHeight="1" x14ac:dyDescent="0.25">
      <c r="A212" s="377"/>
      <c r="B212" s="122" t="s">
        <v>64</v>
      </c>
      <c r="C212" s="62" t="s">
        <v>691</v>
      </c>
      <c r="D212" s="180"/>
      <c r="E212" s="180"/>
      <c r="F212" s="182">
        <f t="shared" si="22"/>
        <v>0</v>
      </c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1"/>
      <c r="V212" s="181"/>
      <c r="W212" s="181"/>
      <c r="X212" s="181"/>
      <c r="Y212" s="150">
        <f>Раздел3!O199</f>
        <v>0</v>
      </c>
      <c r="Z212" s="150">
        <f>Раздел3!S199</f>
        <v>0</v>
      </c>
    </row>
    <row r="213" spans="1:26" ht="15.75" customHeight="1" x14ac:dyDescent="0.25">
      <c r="A213" s="377"/>
      <c r="B213" s="122" t="s">
        <v>65</v>
      </c>
      <c r="C213" s="62" t="s">
        <v>692</v>
      </c>
      <c r="D213" s="180"/>
      <c r="E213" s="180"/>
      <c r="F213" s="182">
        <f t="shared" si="22"/>
        <v>0</v>
      </c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1"/>
      <c r="V213" s="181"/>
      <c r="W213" s="181"/>
      <c r="X213" s="181"/>
      <c r="Y213" s="150">
        <f>Раздел3!O200</f>
        <v>0</v>
      </c>
      <c r="Z213" s="150">
        <f>Раздел3!S200</f>
        <v>0</v>
      </c>
    </row>
    <row r="214" spans="1:26" ht="15.95" customHeight="1" x14ac:dyDescent="0.25">
      <c r="A214" s="377"/>
      <c r="B214" s="122" t="s">
        <v>66</v>
      </c>
      <c r="C214" s="62" t="s">
        <v>693</v>
      </c>
      <c r="D214" s="180"/>
      <c r="E214" s="180"/>
      <c r="F214" s="182">
        <f t="shared" si="22"/>
        <v>0</v>
      </c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1"/>
      <c r="V214" s="181"/>
      <c r="W214" s="181"/>
      <c r="X214" s="181"/>
      <c r="Y214" s="150">
        <f>Раздел3!O201</f>
        <v>0</v>
      </c>
      <c r="Z214" s="150">
        <f>Раздел3!S201</f>
        <v>0</v>
      </c>
    </row>
    <row r="215" spans="1:26" ht="15.75" customHeight="1" x14ac:dyDescent="0.25">
      <c r="B215" s="122" t="s">
        <v>383</v>
      </c>
      <c r="C215" s="62" t="s">
        <v>694</v>
      </c>
      <c r="D215" s="182">
        <f>IF(SUM(D216:D217)&gt;=1,1,0)</f>
        <v>0</v>
      </c>
      <c r="E215" s="182">
        <f>IF(SUM(E216:E217)&gt;=1,1,0)</f>
        <v>0</v>
      </c>
      <c r="F215" s="182">
        <f t="shared" si="22"/>
        <v>0</v>
      </c>
      <c r="G215" s="182">
        <f t="shared" ref="G215:X215" si="23">SUM(G216:G217)</f>
        <v>0</v>
      </c>
      <c r="H215" s="182">
        <f t="shared" si="23"/>
        <v>0</v>
      </c>
      <c r="I215" s="182">
        <f t="shared" si="23"/>
        <v>0</v>
      </c>
      <c r="J215" s="182">
        <f t="shared" si="23"/>
        <v>0</v>
      </c>
      <c r="K215" s="182">
        <f t="shared" si="23"/>
        <v>0</v>
      </c>
      <c r="L215" s="182">
        <f t="shared" si="23"/>
        <v>0</v>
      </c>
      <c r="M215" s="182">
        <f t="shared" si="23"/>
        <v>0</v>
      </c>
      <c r="N215" s="182">
        <f t="shared" si="23"/>
        <v>0</v>
      </c>
      <c r="O215" s="182">
        <f t="shared" si="23"/>
        <v>0</v>
      </c>
      <c r="P215" s="182">
        <f t="shared" si="23"/>
        <v>0</v>
      </c>
      <c r="Q215" s="182">
        <f t="shared" si="23"/>
        <v>0</v>
      </c>
      <c r="R215" s="182">
        <f t="shared" si="23"/>
        <v>0</v>
      </c>
      <c r="S215" s="182">
        <f t="shared" si="23"/>
        <v>0</v>
      </c>
      <c r="T215" s="182">
        <f t="shared" si="23"/>
        <v>0</v>
      </c>
      <c r="U215" s="182">
        <f t="shared" si="23"/>
        <v>0</v>
      </c>
      <c r="V215" s="182">
        <f t="shared" si="23"/>
        <v>0</v>
      </c>
      <c r="W215" s="182">
        <f t="shared" si="23"/>
        <v>0</v>
      </c>
      <c r="X215" s="182">
        <f t="shared" si="23"/>
        <v>0</v>
      </c>
      <c r="Y215" s="150">
        <f>Раздел3!O202</f>
        <v>0</v>
      </c>
      <c r="Z215" s="150">
        <f>Раздел3!S202</f>
        <v>0</v>
      </c>
    </row>
    <row r="216" spans="1:26" ht="21" customHeight="1" x14ac:dyDescent="0.25">
      <c r="B216" s="235" t="s">
        <v>817</v>
      </c>
      <c r="C216" s="62" t="s">
        <v>695</v>
      </c>
      <c r="D216" s="180"/>
      <c r="E216" s="180"/>
      <c r="F216" s="182">
        <f t="shared" si="22"/>
        <v>0</v>
      </c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1"/>
      <c r="V216" s="181"/>
      <c r="W216" s="181"/>
      <c r="X216" s="181"/>
      <c r="Y216" s="150">
        <f>Раздел3!O203</f>
        <v>0</v>
      </c>
      <c r="Z216" s="150">
        <f>Раздел3!S203</f>
        <v>0</v>
      </c>
    </row>
    <row r="217" spans="1:26" ht="15" customHeight="1" x14ac:dyDescent="0.25">
      <c r="B217" s="235" t="s">
        <v>818</v>
      </c>
      <c r="C217" s="62" t="s">
        <v>696</v>
      </c>
      <c r="D217" s="180"/>
      <c r="E217" s="181"/>
      <c r="F217" s="182">
        <f t="shared" si="22"/>
        <v>0</v>
      </c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1"/>
      <c r="V217" s="181"/>
      <c r="W217" s="181"/>
      <c r="X217" s="181"/>
      <c r="Y217" s="150">
        <f>Раздел3!O204</f>
        <v>0</v>
      </c>
      <c r="Z217" s="150">
        <f>Раздел3!S204</f>
        <v>0</v>
      </c>
    </row>
    <row r="218" spans="1:26" ht="15" customHeight="1" x14ac:dyDescent="0.25">
      <c r="B218" s="234" t="s">
        <v>816</v>
      </c>
      <c r="C218" s="62" t="s">
        <v>697</v>
      </c>
      <c r="D218" s="180"/>
      <c r="E218" s="181"/>
      <c r="F218" s="182">
        <f t="shared" si="22"/>
        <v>0</v>
      </c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1"/>
      <c r="V218" s="181"/>
      <c r="W218" s="181"/>
      <c r="X218" s="181"/>
      <c r="Y218" s="150"/>
      <c r="Z218" s="150"/>
    </row>
    <row r="219" spans="1:26" ht="15.75" customHeight="1" x14ac:dyDescent="0.25">
      <c r="B219" s="122" t="s">
        <v>67</v>
      </c>
      <c r="C219" s="62" t="s">
        <v>698</v>
      </c>
      <c r="D219" s="180"/>
      <c r="E219" s="180"/>
      <c r="F219" s="182">
        <f t="shared" si="22"/>
        <v>0</v>
      </c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1"/>
      <c r="V219" s="181"/>
      <c r="W219" s="181"/>
      <c r="X219" s="181"/>
      <c r="Y219" s="150">
        <f>Раздел3!O205</f>
        <v>0</v>
      </c>
      <c r="Z219" s="150">
        <f>Раздел3!S205</f>
        <v>0</v>
      </c>
    </row>
    <row r="220" spans="1:26" ht="15.75" customHeight="1" x14ac:dyDescent="0.25">
      <c r="B220" s="122" t="s">
        <v>68</v>
      </c>
      <c r="C220" s="62" t="s">
        <v>699</v>
      </c>
      <c r="D220" s="180"/>
      <c r="E220" s="181"/>
      <c r="F220" s="182">
        <f t="shared" si="22"/>
        <v>0</v>
      </c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1"/>
      <c r="V220" s="181"/>
      <c r="W220" s="181"/>
      <c r="X220" s="181"/>
      <c r="Y220" s="150">
        <f>Раздел3!O206</f>
        <v>0</v>
      </c>
      <c r="Z220" s="150">
        <f>Раздел3!S206</f>
        <v>0</v>
      </c>
    </row>
    <row r="221" spans="1:26" ht="15.75" customHeight="1" x14ac:dyDescent="0.25">
      <c r="B221" s="122" t="s">
        <v>69</v>
      </c>
      <c r="C221" s="62" t="s">
        <v>700</v>
      </c>
      <c r="D221" s="180"/>
      <c r="E221" s="180"/>
      <c r="F221" s="182">
        <f t="shared" si="22"/>
        <v>0</v>
      </c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1"/>
      <c r="V221" s="181"/>
      <c r="W221" s="181"/>
      <c r="X221" s="181"/>
      <c r="Y221" s="150">
        <f>Раздел3!O207</f>
        <v>0</v>
      </c>
      <c r="Z221" s="150">
        <f>Раздел3!S207</f>
        <v>0</v>
      </c>
    </row>
    <row r="222" spans="1:26" ht="15.75" customHeight="1" x14ac:dyDescent="0.25">
      <c r="B222" s="122" t="s">
        <v>384</v>
      </c>
      <c r="C222" s="62" t="s">
        <v>701</v>
      </c>
      <c r="D222" s="182">
        <f>IF(SUM(D223:D226)&gt;=1,1,0)</f>
        <v>0</v>
      </c>
      <c r="E222" s="182">
        <f>IF(SUM(E223:E226)&gt;=1,1,0)</f>
        <v>0</v>
      </c>
      <c r="F222" s="182">
        <f t="shared" si="22"/>
        <v>0</v>
      </c>
      <c r="G222" s="182">
        <f t="shared" ref="G222:X222" si="24">SUM(G223:G226)</f>
        <v>0</v>
      </c>
      <c r="H222" s="182">
        <f t="shared" si="24"/>
        <v>0</v>
      </c>
      <c r="I222" s="182">
        <f t="shared" si="24"/>
        <v>0</v>
      </c>
      <c r="J222" s="182">
        <f t="shared" si="24"/>
        <v>0</v>
      </c>
      <c r="K222" s="182">
        <f t="shared" si="24"/>
        <v>0</v>
      </c>
      <c r="L222" s="182">
        <f t="shared" si="24"/>
        <v>0</v>
      </c>
      <c r="M222" s="182">
        <f t="shared" si="24"/>
        <v>0</v>
      </c>
      <c r="N222" s="182">
        <f t="shared" si="24"/>
        <v>0</v>
      </c>
      <c r="O222" s="182">
        <f t="shared" si="24"/>
        <v>0</v>
      </c>
      <c r="P222" s="182">
        <f t="shared" si="24"/>
        <v>0</v>
      </c>
      <c r="Q222" s="182">
        <f t="shared" si="24"/>
        <v>0</v>
      </c>
      <c r="R222" s="182">
        <f t="shared" si="24"/>
        <v>0</v>
      </c>
      <c r="S222" s="182">
        <f t="shared" si="24"/>
        <v>0</v>
      </c>
      <c r="T222" s="182">
        <f t="shared" si="24"/>
        <v>0</v>
      </c>
      <c r="U222" s="182">
        <f t="shared" si="24"/>
        <v>0</v>
      </c>
      <c r="V222" s="182">
        <f t="shared" si="24"/>
        <v>0</v>
      </c>
      <c r="W222" s="182">
        <f t="shared" si="24"/>
        <v>0</v>
      </c>
      <c r="X222" s="182">
        <f t="shared" si="24"/>
        <v>0</v>
      </c>
      <c r="Y222" s="150">
        <f>Раздел3!O208</f>
        <v>0</v>
      </c>
      <c r="Z222" s="150">
        <f>Раздел3!S208</f>
        <v>0</v>
      </c>
    </row>
    <row r="223" spans="1:26" ht="21" customHeight="1" x14ac:dyDescent="0.25">
      <c r="B223" s="123" t="s">
        <v>416</v>
      </c>
      <c r="C223" s="62" t="s">
        <v>702</v>
      </c>
      <c r="D223" s="180"/>
      <c r="E223" s="180"/>
      <c r="F223" s="182">
        <f t="shared" si="22"/>
        <v>0</v>
      </c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1"/>
      <c r="V223" s="181"/>
      <c r="W223" s="181"/>
      <c r="X223" s="181"/>
      <c r="Y223" s="150">
        <f>Раздел3!O209</f>
        <v>0</v>
      </c>
      <c r="Z223" s="150">
        <f>Раздел3!S209</f>
        <v>0</v>
      </c>
    </row>
    <row r="224" spans="1:26" ht="15" customHeight="1" x14ac:dyDescent="0.25">
      <c r="B224" s="123" t="s">
        <v>302</v>
      </c>
      <c r="C224" s="62" t="s">
        <v>703</v>
      </c>
      <c r="D224" s="180"/>
      <c r="E224" s="180"/>
      <c r="F224" s="182">
        <f t="shared" si="22"/>
        <v>0</v>
      </c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1"/>
      <c r="V224" s="181"/>
      <c r="W224" s="181"/>
      <c r="X224" s="181"/>
      <c r="Y224" s="150">
        <f>Раздел3!O210</f>
        <v>0</v>
      </c>
      <c r="Z224" s="150">
        <f>Раздел3!S210</f>
        <v>0</v>
      </c>
    </row>
    <row r="225" spans="2:27" ht="15.75" customHeight="1" x14ac:dyDescent="0.25">
      <c r="B225" s="123" t="s">
        <v>303</v>
      </c>
      <c r="C225" s="62" t="s">
        <v>704</v>
      </c>
      <c r="D225" s="180"/>
      <c r="E225" s="180"/>
      <c r="F225" s="182">
        <f t="shared" si="22"/>
        <v>0</v>
      </c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1"/>
      <c r="V225" s="181"/>
      <c r="W225" s="181"/>
      <c r="X225" s="181"/>
      <c r="Y225" s="150">
        <f>Раздел3!O211</f>
        <v>0</v>
      </c>
      <c r="Z225" s="150">
        <f>Раздел3!S211</f>
        <v>0</v>
      </c>
    </row>
    <row r="226" spans="2:27" ht="15.75" customHeight="1" x14ac:dyDescent="0.25">
      <c r="B226" s="123" t="s">
        <v>304</v>
      </c>
      <c r="C226" s="62" t="s">
        <v>705</v>
      </c>
      <c r="D226" s="180"/>
      <c r="E226" s="181"/>
      <c r="F226" s="182">
        <f t="shared" si="22"/>
        <v>0</v>
      </c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1"/>
      <c r="V226" s="181"/>
      <c r="W226" s="181"/>
      <c r="X226" s="181"/>
      <c r="Y226" s="150">
        <f>Раздел3!O212</f>
        <v>0</v>
      </c>
      <c r="Z226" s="150">
        <f>Раздел3!S212</f>
        <v>0</v>
      </c>
      <c r="AA226" s="12">
        <f>Раздел10!D16</f>
        <v>0</v>
      </c>
    </row>
    <row r="227" spans="2:27" ht="15.75" customHeight="1" x14ac:dyDescent="0.25">
      <c r="B227" s="122" t="s">
        <v>70</v>
      </c>
      <c r="C227" s="62" t="s">
        <v>706</v>
      </c>
      <c r="D227" s="180">
        <v>1</v>
      </c>
      <c r="E227" s="180">
        <v>1</v>
      </c>
      <c r="F227" s="182">
        <f t="shared" si="22"/>
        <v>95</v>
      </c>
      <c r="G227" s="180">
        <v>37</v>
      </c>
      <c r="H227" s="180">
        <v>43</v>
      </c>
      <c r="I227" s="180">
        <v>15</v>
      </c>
      <c r="J227" s="180"/>
      <c r="K227" s="180"/>
      <c r="L227" s="180">
        <v>31</v>
      </c>
      <c r="M227" s="180">
        <v>64</v>
      </c>
      <c r="N227" s="180"/>
      <c r="O227" s="180"/>
      <c r="P227" s="180"/>
      <c r="Q227" s="180">
        <v>95</v>
      </c>
      <c r="R227" s="180">
        <v>73</v>
      </c>
      <c r="S227" s="180"/>
      <c r="T227" s="180"/>
      <c r="U227" s="181"/>
      <c r="V227" s="181"/>
      <c r="W227" s="181"/>
      <c r="X227" s="181"/>
      <c r="Y227" s="150">
        <f>Раздел3!O213</f>
        <v>0</v>
      </c>
      <c r="Z227" s="150">
        <f>Раздел3!S213</f>
        <v>0</v>
      </c>
    </row>
    <row r="228" spans="2:27" ht="15.75" customHeight="1" x14ac:dyDescent="0.25">
      <c r="B228" s="122" t="s">
        <v>490</v>
      </c>
      <c r="C228" s="62" t="s">
        <v>707</v>
      </c>
      <c r="D228" s="180"/>
      <c r="E228" s="181"/>
      <c r="F228" s="182">
        <f t="shared" si="22"/>
        <v>0</v>
      </c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1"/>
      <c r="V228" s="181"/>
      <c r="W228" s="181"/>
      <c r="X228" s="181"/>
      <c r="Y228" s="150">
        <f>Раздел3!O214</f>
        <v>0</v>
      </c>
      <c r="Z228" s="150">
        <f>Раздел3!S214</f>
        <v>0</v>
      </c>
    </row>
    <row r="229" spans="2:27" ht="15.75" customHeight="1" x14ac:dyDescent="0.25">
      <c r="B229" s="122" t="s">
        <v>491</v>
      </c>
      <c r="C229" s="62" t="s">
        <v>708</v>
      </c>
      <c r="D229" s="180"/>
      <c r="E229" s="181"/>
      <c r="F229" s="182">
        <f t="shared" si="22"/>
        <v>0</v>
      </c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1"/>
      <c r="V229" s="181"/>
      <c r="W229" s="181"/>
      <c r="X229" s="181"/>
      <c r="Y229" s="150">
        <f>Раздел3!O215</f>
        <v>0</v>
      </c>
      <c r="Z229" s="150">
        <f>Раздел3!S215</f>
        <v>0</v>
      </c>
    </row>
    <row r="230" spans="2:27" ht="16.5" customHeight="1" x14ac:dyDescent="0.25">
      <c r="B230" s="122" t="s">
        <v>71</v>
      </c>
      <c r="C230" s="62" t="s">
        <v>709</v>
      </c>
      <c r="D230" s="180"/>
      <c r="E230" s="181"/>
      <c r="F230" s="182">
        <f t="shared" si="22"/>
        <v>0</v>
      </c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1"/>
      <c r="V230" s="181"/>
      <c r="W230" s="181"/>
      <c r="X230" s="181"/>
      <c r="Y230" s="150">
        <f>Раздел3!O216</f>
        <v>0</v>
      </c>
      <c r="Z230" s="150">
        <f>Раздел3!S216</f>
        <v>0</v>
      </c>
    </row>
    <row r="231" spans="2:27" ht="15.75" customHeight="1" x14ac:dyDescent="0.25">
      <c r="B231" s="122" t="s">
        <v>385</v>
      </c>
      <c r="C231" s="62" t="s">
        <v>710</v>
      </c>
      <c r="D231" s="182">
        <f>IF(SUM(D232:D237)&gt;=1,1,0)</f>
        <v>0</v>
      </c>
      <c r="E231" s="182">
        <f>IF(SUM(E232:E237)&gt;=1,1,0)</f>
        <v>0</v>
      </c>
      <c r="F231" s="182">
        <f t="shared" si="22"/>
        <v>0</v>
      </c>
      <c r="G231" s="182">
        <f t="shared" ref="G231:X231" si="25">SUM(G232:G237)</f>
        <v>0</v>
      </c>
      <c r="H231" s="182">
        <f t="shared" si="25"/>
        <v>0</v>
      </c>
      <c r="I231" s="182">
        <f t="shared" si="25"/>
        <v>0</v>
      </c>
      <c r="J231" s="182">
        <f t="shared" si="25"/>
        <v>0</v>
      </c>
      <c r="K231" s="182">
        <f t="shared" si="25"/>
        <v>0</v>
      </c>
      <c r="L231" s="182">
        <f t="shared" si="25"/>
        <v>0</v>
      </c>
      <c r="M231" s="182">
        <f t="shared" si="25"/>
        <v>0</v>
      </c>
      <c r="N231" s="182">
        <f t="shared" si="25"/>
        <v>0</v>
      </c>
      <c r="O231" s="182">
        <f t="shared" si="25"/>
        <v>0</v>
      </c>
      <c r="P231" s="182">
        <f t="shared" si="25"/>
        <v>0</v>
      </c>
      <c r="Q231" s="182">
        <f t="shared" si="25"/>
        <v>0</v>
      </c>
      <c r="R231" s="182">
        <f t="shared" si="25"/>
        <v>0</v>
      </c>
      <c r="S231" s="182">
        <f t="shared" si="25"/>
        <v>0</v>
      </c>
      <c r="T231" s="182">
        <f t="shared" si="25"/>
        <v>0</v>
      </c>
      <c r="U231" s="182">
        <f t="shared" si="25"/>
        <v>0</v>
      </c>
      <c r="V231" s="182">
        <f t="shared" si="25"/>
        <v>0</v>
      </c>
      <c r="W231" s="182">
        <f t="shared" si="25"/>
        <v>0</v>
      </c>
      <c r="X231" s="182">
        <f t="shared" si="25"/>
        <v>0</v>
      </c>
      <c r="Y231" s="150">
        <f>Раздел3!O217</f>
        <v>0</v>
      </c>
      <c r="Z231" s="150">
        <f>Раздел3!S217</f>
        <v>0</v>
      </c>
    </row>
    <row r="232" spans="2:27" ht="21.75" customHeight="1" x14ac:dyDescent="0.25">
      <c r="B232" s="123" t="s">
        <v>417</v>
      </c>
      <c r="C232" s="62" t="s">
        <v>711</v>
      </c>
      <c r="D232" s="180"/>
      <c r="E232" s="180"/>
      <c r="F232" s="182">
        <f t="shared" si="22"/>
        <v>0</v>
      </c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1"/>
      <c r="V232" s="181"/>
      <c r="W232" s="181"/>
      <c r="X232" s="181"/>
      <c r="Y232" s="150">
        <f>Раздел3!O218</f>
        <v>0</v>
      </c>
      <c r="Z232" s="150">
        <f>Раздел3!S218</f>
        <v>0</v>
      </c>
    </row>
    <row r="233" spans="2:27" ht="16.5" customHeight="1" x14ac:dyDescent="0.25">
      <c r="B233" s="235" t="s">
        <v>819</v>
      </c>
      <c r="C233" s="62" t="s">
        <v>712</v>
      </c>
      <c r="D233" s="180"/>
      <c r="E233" s="180"/>
      <c r="F233" s="182">
        <f t="shared" si="22"/>
        <v>0</v>
      </c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1"/>
      <c r="V233" s="181"/>
      <c r="W233" s="181"/>
      <c r="X233" s="181"/>
      <c r="Y233" s="150"/>
      <c r="Z233" s="150"/>
    </row>
    <row r="234" spans="2:27" ht="15" customHeight="1" x14ac:dyDescent="0.25">
      <c r="B234" s="123" t="s">
        <v>305</v>
      </c>
      <c r="C234" s="62" t="s">
        <v>713</v>
      </c>
      <c r="D234" s="180"/>
      <c r="E234" s="180"/>
      <c r="F234" s="182">
        <f t="shared" si="22"/>
        <v>0</v>
      </c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1"/>
      <c r="V234" s="181"/>
      <c r="W234" s="181"/>
      <c r="X234" s="181"/>
      <c r="Y234" s="150">
        <f>Раздел3!O219</f>
        <v>0</v>
      </c>
      <c r="Z234" s="150">
        <f>Раздел3!S219</f>
        <v>0</v>
      </c>
    </row>
    <row r="235" spans="2:27" ht="15.75" customHeight="1" x14ac:dyDescent="0.25">
      <c r="B235" s="123" t="s">
        <v>307</v>
      </c>
      <c r="C235" s="62" t="s">
        <v>714</v>
      </c>
      <c r="D235" s="180"/>
      <c r="E235" s="180"/>
      <c r="F235" s="182">
        <f t="shared" si="22"/>
        <v>0</v>
      </c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1"/>
      <c r="V235" s="181"/>
      <c r="W235" s="181"/>
      <c r="X235" s="181"/>
      <c r="Y235" s="150">
        <f>Раздел3!O220</f>
        <v>0</v>
      </c>
      <c r="Z235" s="150">
        <f>Раздел3!S220</f>
        <v>0</v>
      </c>
    </row>
    <row r="236" spans="2:27" ht="15.75" customHeight="1" x14ac:dyDescent="0.25">
      <c r="B236" s="123" t="s">
        <v>306</v>
      </c>
      <c r="C236" s="62" t="s">
        <v>715</v>
      </c>
      <c r="D236" s="180"/>
      <c r="E236" s="180"/>
      <c r="F236" s="182">
        <f t="shared" si="22"/>
        <v>0</v>
      </c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1"/>
      <c r="V236" s="181"/>
      <c r="W236" s="181"/>
      <c r="X236" s="181"/>
      <c r="Y236" s="150">
        <f>Раздел3!O221</f>
        <v>0</v>
      </c>
      <c r="Z236" s="150">
        <f>Раздел3!S221</f>
        <v>0</v>
      </c>
    </row>
    <row r="237" spans="2:27" ht="15.75" customHeight="1" x14ac:dyDescent="0.25">
      <c r="B237" s="123" t="s">
        <v>308</v>
      </c>
      <c r="C237" s="62" t="s">
        <v>716</v>
      </c>
      <c r="D237" s="180"/>
      <c r="E237" s="180"/>
      <c r="F237" s="182">
        <f t="shared" si="22"/>
        <v>0</v>
      </c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1"/>
      <c r="V237" s="181"/>
      <c r="W237" s="181"/>
      <c r="X237" s="181"/>
      <c r="Y237" s="150">
        <f>Раздел3!O222</f>
        <v>0</v>
      </c>
      <c r="Z237" s="150">
        <f>Раздел3!S222</f>
        <v>0</v>
      </c>
    </row>
    <row r="238" spans="2:27" ht="15.75" customHeight="1" x14ac:dyDescent="0.25">
      <c r="B238" s="122" t="s">
        <v>757</v>
      </c>
      <c r="C238" s="62" t="s">
        <v>717</v>
      </c>
      <c r="D238" s="180"/>
      <c r="E238" s="181"/>
      <c r="F238" s="182">
        <f t="shared" si="22"/>
        <v>0</v>
      </c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1"/>
      <c r="V238" s="181"/>
      <c r="W238" s="181"/>
      <c r="X238" s="181"/>
      <c r="Y238" s="150">
        <f>Раздел3!O223</f>
        <v>0</v>
      </c>
      <c r="Z238" s="150">
        <f>Раздел3!S223</f>
        <v>0</v>
      </c>
    </row>
    <row r="239" spans="2:27" ht="16.5" customHeight="1" x14ac:dyDescent="0.25">
      <c r="B239" s="122" t="s">
        <v>386</v>
      </c>
      <c r="C239" s="62" t="s">
        <v>718</v>
      </c>
      <c r="D239" s="182">
        <f>IF(SUM(D240:D243)&gt;=1,1,0)</f>
        <v>1</v>
      </c>
      <c r="E239" s="182">
        <f>IF(SUM(E240:E243)&gt;=1,1,0)</f>
        <v>0</v>
      </c>
      <c r="F239" s="182">
        <f t="shared" si="22"/>
        <v>200</v>
      </c>
      <c r="G239" s="182">
        <f t="shared" ref="G239:X239" si="26">SUM(G240:G243)</f>
        <v>200</v>
      </c>
      <c r="H239" s="182">
        <f t="shared" ref="H239" si="27">SUM(H240:H243)</f>
        <v>0</v>
      </c>
      <c r="I239" s="182">
        <f t="shared" ref="I239" si="28">SUM(I240:I243)</f>
        <v>0</v>
      </c>
      <c r="J239" s="182">
        <f t="shared" si="26"/>
        <v>0</v>
      </c>
      <c r="K239" s="182">
        <f t="shared" si="26"/>
        <v>0</v>
      </c>
      <c r="L239" s="182">
        <f t="shared" si="26"/>
        <v>0</v>
      </c>
      <c r="M239" s="182">
        <f t="shared" si="26"/>
        <v>200</v>
      </c>
      <c r="N239" s="182">
        <f t="shared" si="26"/>
        <v>0</v>
      </c>
      <c r="O239" s="182">
        <f t="shared" si="26"/>
        <v>0</v>
      </c>
      <c r="P239" s="182">
        <f t="shared" si="26"/>
        <v>0</v>
      </c>
      <c r="Q239" s="182">
        <f t="shared" si="26"/>
        <v>200</v>
      </c>
      <c r="R239" s="182">
        <f t="shared" si="26"/>
        <v>0</v>
      </c>
      <c r="S239" s="182">
        <f t="shared" si="26"/>
        <v>0</v>
      </c>
      <c r="T239" s="182">
        <f t="shared" si="26"/>
        <v>0</v>
      </c>
      <c r="U239" s="182">
        <f t="shared" si="26"/>
        <v>0</v>
      </c>
      <c r="V239" s="182">
        <f t="shared" si="26"/>
        <v>0</v>
      </c>
      <c r="W239" s="182">
        <f t="shared" si="26"/>
        <v>0</v>
      </c>
      <c r="X239" s="182">
        <f t="shared" si="26"/>
        <v>0</v>
      </c>
      <c r="Y239" s="150">
        <f>Раздел3!O224</f>
        <v>0</v>
      </c>
      <c r="Z239" s="150">
        <f>Раздел3!S224</f>
        <v>0</v>
      </c>
    </row>
    <row r="240" spans="2:27" ht="21.75" customHeight="1" x14ac:dyDescent="0.25">
      <c r="B240" s="123" t="s">
        <v>418</v>
      </c>
      <c r="C240" s="62" t="s">
        <v>719</v>
      </c>
      <c r="D240" s="180"/>
      <c r="E240" s="180"/>
      <c r="F240" s="182">
        <f t="shared" si="22"/>
        <v>0</v>
      </c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1"/>
      <c r="S240" s="180"/>
      <c r="T240" s="180"/>
      <c r="U240" s="181"/>
      <c r="V240" s="181"/>
      <c r="W240" s="181"/>
      <c r="X240" s="181"/>
      <c r="Y240" s="150">
        <f>Раздел3!O225</f>
        <v>0</v>
      </c>
      <c r="Z240" s="150">
        <f>Раздел3!S225</f>
        <v>0</v>
      </c>
    </row>
    <row r="241" spans="2:26" ht="15.75" customHeight="1" x14ac:dyDescent="0.25">
      <c r="B241" s="123" t="s">
        <v>287</v>
      </c>
      <c r="C241" s="62" t="s">
        <v>720</v>
      </c>
      <c r="D241" s="180"/>
      <c r="E241" s="180"/>
      <c r="F241" s="182">
        <f t="shared" si="22"/>
        <v>0</v>
      </c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1">
        <f>SUM(G241:K241)</f>
        <v>0</v>
      </c>
      <c r="S241" s="180"/>
      <c r="T241" s="180"/>
      <c r="U241" s="181"/>
      <c r="V241" s="181"/>
      <c r="W241" s="181"/>
      <c r="X241" s="181"/>
      <c r="Y241" s="150">
        <f>Раздел3!O226</f>
        <v>0</v>
      </c>
      <c r="Z241" s="150">
        <f>Раздел3!S226</f>
        <v>0</v>
      </c>
    </row>
    <row r="242" spans="2:26" ht="15.75" customHeight="1" x14ac:dyDescent="0.25">
      <c r="B242" s="123" t="s">
        <v>133</v>
      </c>
      <c r="C242" s="62" t="s">
        <v>721</v>
      </c>
      <c r="D242" s="180">
        <v>1</v>
      </c>
      <c r="E242" s="181"/>
      <c r="F242" s="182">
        <f t="shared" si="22"/>
        <v>200</v>
      </c>
      <c r="G242" s="180">
        <v>200</v>
      </c>
      <c r="H242" s="180"/>
      <c r="I242" s="180"/>
      <c r="J242" s="180"/>
      <c r="K242" s="180"/>
      <c r="L242" s="180"/>
      <c r="M242" s="180">
        <v>200</v>
      </c>
      <c r="N242" s="180"/>
      <c r="O242" s="180"/>
      <c r="P242" s="180"/>
      <c r="Q242" s="180">
        <v>200</v>
      </c>
      <c r="R242" s="180"/>
      <c r="S242" s="180"/>
      <c r="T242" s="180"/>
      <c r="U242" s="181"/>
      <c r="V242" s="181"/>
      <c r="W242" s="181"/>
      <c r="X242" s="181"/>
      <c r="Y242" s="150">
        <f>Раздел3!O227</f>
        <v>0</v>
      </c>
      <c r="Z242" s="150">
        <f>Раздел3!S227</f>
        <v>0</v>
      </c>
    </row>
    <row r="243" spans="2:26" ht="15.75" customHeight="1" x14ac:dyDescent="0.25">
      <c r="B243" s="123" t="s">
        <v>131</v>
      </c>
      <c r="C243" s="62" t="s">
        <v>722</v>
      </c>
      <c r="D243" s="180"/>
      <c r="E243" s="181"/>
      <c r="F243" s="182">
        <f t="shared" si="22"/>
        <v>0</v>
      </c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1"/>
      <c r="V243" s="181"/>
      <c r="W243" s="181"/>
      <c r="X243" s="181"/>
      <c r="Y243" s="150">
        <f>Раздел3!O228</f>
        <v>0</v>
      </c>
      <c r="Z243" s="150">
        <f>Раздел3!S228</f>
        <v>0</v>
      </c>
    </row>
    <row r="244" spans="2:26" ht="15.75" customHeight="1" x14ac:dyDescent="0.25">
      <c r="B244" s="234" t="s">
        <v>820</v>
      </c>
      <c r="C244" s="62" t="s">
        <v>723</v>
      </c>
      <c r="D244" s="180"/>
      <c r="E244" s="181"/>
      <c r="F244" s="182">
        <f t="shared" si="22"/>
        <v>0</v>
      </c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1"/>
      <c r="V244" s="181"/>
      <c r="W244" s="181"/>
      <c r="X244" s="181"/>
      <c r="Y244" s="150"/>
      <c r="Z244" s="150"/>
    </row>
    <row r="245" spans="2:26" ht="15.75" customHeight="1" x14ac:dyDescent="0.25">
      <c r="B245" s="234" t="s">
        <v>821</v>
      </c>
      <c r="C245" s="62" t="s">
        <v>724</v>
      </c>
      <c r="D245" s="180"/>
      <c r="E245" s="181"/>
      <c r="F245" s="182">
        <f t="shared" si="22"/>
        <v>0</v>
      </c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1"/>
      <c r="V245" s="181"/>
      <c r="W245" s="181"/>
      <c r="X245" s="181"/>
      <c r="Y245" s="150"/>
      <c r="Z245" s="150"/>
    </row>
    <row r="246" spans="2:26" ht="15.75" customHeight="1" x14ac:dyDescent="0.25">
      <c r="B246" s="236" t="s">
        <v>277</v>
      </c>
      <c r="C246" s="62" t="s">
        <v>725</v>
      </c>
      <c r="D246" s="180"/>
      <c r="E246" s="181"/>
      <c r="F246" s="182">
        <f t="shared" si="22"/>
        <v>0</v>
      </c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1"/>
      <c r="V246" s="181"/>
      <c r="W246" s="181"/>
      <c r="X246" s="181"/>
      <c r="Y246" s="150">
        <f>Раздел3!O229</f>
        <v>0</v>
      </c>
      <c r="Z246" s="150">
        <f>Раздел3!S229</f>
        <v>0</v>
      </c>
    </row>
    <row r="247" spans="2:26" ht="15.75" customHeight="1" x14ac:dyDescent="0.25">
      <c r="B247" s="122" t="s">
        <v>387</v>
      </c>
      <c r="C247" s="62" t="s">
        <v>726</v>
      </c>
      <c r="D247" s="182">
        <f>IF(SUM(D248:D249)&gt;=1,1,0)</f>
        <v>1</v>
      </c>
      <c r="E247" s="182">
        <f>IF(SUM(E248:E249)&gt;=1,1,0)</f>
        <v>1</v>
      </c>
      <c r="F247" s="182">
        <f t="shared" si="22"/>
        <v>160</v>
      </c>
      <c r="G247" s="182">
        <f t="shared" ref="G247:X247" si="29">SUM(G248:G249)</f>
        <v>41</v>
      </c>
      <c r="H247" s="182">
        <f t="shared" si="29"/>
        <v>43</v>
      </c>
      <c r="I247" s="182">
        <f t="shared" si="29"/>
        <v>76</v>
      </c>
      <c r="J247" s="182">
        <f t="shared" si="29"/>
        <v>0</v>
      </c>
      <c r="K247" s="182">
        <f t="shared" si="29"/>
        <v>0</v>
      </c>
      <c r="L247" s="182">
        <f t="shared" si="29"/>
        <v>11</v>
      </c>
      <c r="M247" s="182">
        <f t="shared" si="29"/>
        <v>149</v>
      </c>
      <c r="N247" s="182">
        <f t="shared" si="29"/>
        <v>0</v>
      </c>
      <c r="O247" s="182">
        <f t="shared" si="29"/>
        <v>0</v>
      </c>
      <c r="P247" s="182">
        <f t="shared" si="29"/>
        <v>0</v>
      </c>
      <c r="Q247" s="182">
        <f t="shared" si="29"/>
        <v>160</v>
      </c>
      <c r="R247" s="182">
        <f t="shared" si="29"/>
        <v>0</v>
      </c>
      <c r="S247" s="182">
        <f t="shared" si="29"/>
        <v>0</v>
      </c>
      <c r="T247" s="182">
        <f t="shared" si="29"/>
        <v>0</v>
      </c>
      <c r="U247" s="182">
        <f t="shared" si="29"/>
        <v>0</v>
      </c>
      <c r="V247" s="182">
        <f t="shared" si="29"/>
        <v>0</v>
      </c>
      <c r="W247" s="182">
        <f t="shared" si="29"/>
        <v>0</v>
      </c>
      <c r="X247" s="182">
        <f t="shared" si="29"/>
        <v>0</v>
      </c>
      <c r="Y247" s="150">
        <f>Раздел3!O230</f>
        <v>0</v>
      </c>
      <c r="Z247" s="150">
        <f>Раздел3!S230</f>
        <v>0</v>
      </c>
    </row>
    <row r="248" spans="2:26" ht="21" customHeight="1" x14ac:dyDescent="0.25">
      <c r="B248" s="123" t="s">
        <v>419</v>
      </c>
      <c r="C248" s="62" t="s">
        <v>727</v>
      </c>
      <c r="D248" s="180">
        <v>1</v>
      </c>
      <c r="E248" s="180">
        <v>1</v>
      </c>
      <c r="F248" s="182">
        <f t="shared" si="22"/>
        <v>160</v>
      </c>
      <c r="G248" s="180">
        <v>41</v>
      </c>
      <c r="H248" s="180">
        <v>43</v>
      </c>
      <c r="I248" s="180">
        <v>76</v>
      </c>
      <c r="J248" s="180"/>
      <c r="K248" s="180"/>
      <c r="L248" s="180">
        <v>11</v>
      </c>
      <c r="M248" s="180">
        <v>149</v>
      </c>
      <c r="N248" s="180"/>
      <c r="O248" s="180"/>
      <c r="P248" s="180"/>
      <c r="Q248" s="180">
        <v>160</v>
      </c>
      <c r="R248" s="181"/>
      <c r="S248" s="180"/>
      <c r="T248" s="180"/>
      <c r="U248" s="181"/>
      <c r="V248" s="181"/>
      <c r="W248" s="181"/>
      <c r="X248" s="181"/>
      <c r="Y248" s="150">
        <f>Раздел3!O231</f>
        <v>0</v>
      </c>
      <c r="Z248" s="150">
        <f>Раздел3!S231</f>
        <v>0</v>
      </c>
    </row>
    <row r="249" spans="2:26" ht="15.75" customHeight="1" x14ac:dyDescent="0.25">
      <c r="B249" s="123" t="s">
        <v>288</v>
      </c>
      <c r="C249" s="62" t="s">
        <v>728</v>
      </c>
      <c r="D249" s="180"/>
      <c r="E249" s="180"/>
      <c r="F249" s="182">
        <f t="shared" si="22"/>
        <v>0</v>
      </c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1">
        <f>SUM(G249:K249)</f>
        <v>0</v>
      </c>
      <c r="S249" s="180"/>
      <c r="T249" s="180"/>
      <c r="U249" s="181"/>
      <c r="V249" s="181"/>
      <c r="W249" s="181"/>
      <c r="X249" s="181"/>
      <c r="Y249" s="150">
        <f>Раздел3!O232</f>
        <v>0</v>
      </c>
      <c r="Z249" s="150">
        <f>Раздел3!S232</f>
        <v>0</v>
      </c>
    </row>
    <row r="250" spans="2:26" ht="15.75" customHeight="1" x14ac:dyDescent="0.25">
      <c r="B250" s="122" t="s">
        <v>741</v>
      </c>
      <c r="C250" s="62" t="s">
        <v>729</v>
      </c>
      <c r="D250" s="182">
        <f>IF(SUM(D251:D253)&gt;=1,1,0)</f>
        <v>0</v>
      </c>
      <c r="E250" s="182">
        <f>IF(SUM(E251:E253)&gt;=1,1,0)</f>
        <v>0</v>
      </c>
      <c r="F250" s="182">
        <f t="shared" si="22"/>
        <v>0</v>
      </c>
      <c r="G250" s="182">
        <f t="shared" ref="G250:X250" si="30">SUM(G251:G253)</f>
        <v>0</v>
      </c>
      <c r="H250" s="182">
        <f t="shared" si="30"/>
        <v>0</v>
      </c>
      <c r="I250" s="182">
        <f t="shared" si="30"/>
        <v>0</v>
      </c>
      <c r="J250" s="182">
        <f t="shared" si="30"/>
        <v>0</v>
      </c>
      <c r="K250" s="182">
        <f t="shared" si="30"/>
        <v>0</v>
      </c>
      <c r="L250" s="182">
        <f t="shared" si="30"/>
        <v>0</v>
      </c>
      <c r="M250" s="182">
        <f t="shared" si="30"/>
        <v>0</v>
      </c>
      <c r="N250" s="182">
        <f t="shared" si="30"/>
        <v>0</v>
      </c>
      <c r="O250" s="182">
        <f t="shared" si="30"/>
        <v>0</v>
      </c>
      <c r="P250" s="182">
        <f t="shared" si="30"/>
        <v>0</v>
      </c>
      <c r="Q250" s="182">
        <f t="shared" si="30"/>
        <v>0</v>
      </c>
      <c r="R250" s="182">
        <f t="shared" si="30"/>
        <v>0</v>
      </c>
      <c r="S250" s="182">
        <f t="shared" si="30"/>
        <v>0</v>
      </c>
      <c r="T250" s="182">
        <f t="shared" si="30"/>
        <v>0</v>
      </c>
      <c r="U250" s="182">
        <f t="shared" si="30"/>
        <v>0</v>
      </c>
      <c r="V250" s="182">
        <f t="shared" si="30"/>
        <v>0</v>
      </c>
      <c r="W250" s="182">
        <f t="shared" si="30"/>
        <v>0</v>
      </c>
      <c r="X250" s="182">
        <f t="shared" si="30"/>
        <v>0</v>
      </c>
      <c r="Y250" s="150"/>
      <c r="Z250" s="150"/>
    </row>
    <row r="251" spans="2:26" ht="21" customHeight="1" x14ac:dyDescent="0.25">
      <c r="B251" s="123" t="s">
        <v>740</v>
      </c>
      <c r="C251" s="62" t="s">
        <v>730</v>
      </c>
      <c r="D251" s="180"/>
      <c r="E251" s="180"/>
      <c r="F251" s="182">
        <f t="shared" si="22"/>
        <v>0</v>
      </c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1"/>
      <c r="S251" s="180"/>
      <c r="T251" s="180"/>
      <c r="U251" s="181"/>
      <c r="V251" s="181"/>
      <c r="W251" s="181"/>
      <c r="X251" s="181"/>
      <c r="Y251" s="150"/>
      <c r="Z251" s="150"/>
    </row>
    <row r="252" spans="2:26" ht="15.75" customHeight="1" x14ac:dyDescent="0.25">
      <c r="B252" s="123" t="s">
        <v>289</v>
      </c>
      <c r="C252" s="62" t="s">
        <v>731</v>
      </c>
      <c r="D252" s="180"/>
      <c r="E252" s="180"/>
      <c r="F252" s="182">
        <f t="shared" si="22"/>
        <v>0</v>
      </c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1">
        <f>SUM(G252:K252)</f>
        <v>0</v>
      </c>
      <c r="S252" s="180"/>
      <c r="T252" s="180"/>
      <c r="U252" s="181"/>
      <c r="V252" s="181"/>
      <c r="W252" s="181"/>
      <c r="X252" s="181"/>
      <c r="Y252" s="150"/>
      <c r="Z252" s="150"/>
    </row>
    <row r="253" spans="2:26" ht="15.75" customHeight="1" x14ac:dyDescent="0.25">
      <c r="B253" s="123" t="s">
        <v>492</v>
      </c>
      <c r="C253" s="62" t="s">
        <v>732</v>
      </c>
      <c r="D253" s="180"/>
      <c r="E253" s="181"/>
      <c r="F253" s="182">
        <f t="shared" si="22"/>
        <v>0</v>
      </c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1"/>
      <c r="V253" s="181"/>
      <c r="W253" s="181"/>
      <c r="X253" s="181"/>
      <c r="Y253" s="150"/>
      <c r="Z253" s="150"/>
    </row>
    <row r="254" spans="2:26" ht="15.75" customHeight="1" x14ac:dyDescent="0.25">
      <c r="B254" s="122" t="s">
        <v>72</v>
      </c>
      <c r="C254" s="62" t="s">
        <v>733</v>
      </c>
      <c r="D254" s="180"/>
      <c r="E254" s="180"/>
      <c r="F254" s="182">
        <f t="shared" si="22"/>
        <v>0</v>
      </c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1"/>
      <c r="V254" s="181"/>
      <c r="W254" s="181"/>
      <c r="X254" s="181"/>
      <c r="Y254" s="150"/>
      <c r="Z254" s="150"/>
    </row>
    <row r="255" spans="2:26" ht="16.5" customHeight="1" x14ac:dyDescent="0.25">
      <c r="B255" s="122" t="s">
        <v>73</v>
      </c>
      <c r="C255" s="62" t="s">
        <v>822</v>
      </c>
      <c r="D255" s="180">
        <v>1</v>
      </c>
      <c r="E255" s="180">
        <v>1</v>
      </c>
      <c r="F255" s="182">
        <f t="shared" si="22"/>
        <v>155</v>
      </c>
      <c r="G255" s="180">
        <v>84</v>
      </c>
      <c r="H255" s="180">
        <v>45</v>
      </c>
      <c r="I255" s="180">
        <v>26</v>
      </c>
      <c r="J255" s="180"/>
      <c r="K255" s="180"/>
      <c r="L255" s="180">
        <v>43</v>
      </c>
      <c r="M255" s="180">
        <v>112</v>
      </c>
      <c r="N255" s="180"/>
      <c r="O255" s="180"/>
      <c r="P255" s="180"/>
      <c r="Q255" s="180">
        <v>155</v>
      </c>
      <c r="R255" s="180">
        <v>155</v>
      </c>
      <c r="S255" s="180"/>
      <c r="T255" s="180"/>
      <c r="U255" s="181"/>
      <c r="V255" s="181"/>
      <c r="W255" s="181"/>
      <c r="X255" s="181"/>
      <c r="Y255" s="150"/>
      <c r="Z255" s="150"/>
    </row>
    <row r="256" spans="2:26" ht="16.5" customHeight="1" x14ac:dyDescent="0.25">
      <c r="B256" s="122" t="s">
        <v>493</v>
      </c>
      <c r="C256" s="62" t="s">
        <v>823</v>
      </c>
      <c r="D256" s="180"/>
      <c r="E256" s="181"/>
      <c r="F256" s="182">
        <f t="shared" si="22"/>
        <v>0</v>
      </c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1"/>
      <c r="V256" s="181"/>
      <c r="W256" s="181"/>
      <c r="X256" s="181"/>
      <c r="Y256" s="150"/>
      <c r="Z256" s="150"/>
    </row>
    <row r="257" spans="2:26" ht="16.5" customHeight="1" x14ac:dyDescent="0.25">
      <c r="B257" s="122" t="s">
        <v>278</v>
      </c>
      <c r="C257" s="62" t="s">
        <v>824</v>
      </c>
      <c r="D257" s="180"/>
      <c r="E257" s="181"/>
      <c r="F257" s="182">
        <f t="shared" si="22"/>
        <v>0</v>
      </c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1"/>
      <c r="V257" s="181"/>
      <c r="W257" s="181"/>
      <c r="X257" s="181"/>
      <c r="Y257" s="150"/>
      <c r="Z257" s="150"/>
    </row>
    <row r="258" spans="2:26" ht="16.5" customHeight="1" x14ac:dyDescent="0.25">
      <c r="B258" s="122" t="s">
        <v>74</v>
      </c>
      <c r="C258" s="62" t="s">
        <v>825</v>
      </c>
      <c r="D258" s="180"/>
      <c r="E258" s="180"/>
      <c r="F258" s="182">
        <f t="shared" si="22"/>
        <v>0</v>
      </c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1"/>
      <c r="V258" s="181"/>
      <c r="W258" s="181"/>
      <c r="X258" s="181"/>
      <c r="Y258" s="150"/>
      <c r="Z258" s="150"/>
    </row>
    <row r="259" spans="2:26" ht="16.5" customHeight="1" x14ac:dyDescent="0.25">
      <c r="B259" s="122" t="s">
        <v>75</v>
      </c>
      <c r="C259" s="62" t="s">
        <v>826</v>
      </c>
      <c r="D259" s="180"/>
      <c r="E259" s="181"/>
      <c r="F259" s="182">
        <f t="shared" si="22"/>
        <v>0</v>
      </c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1"/>
      <c r="V259" s="181"/>
      <c r="W259" s="181"/>
      <c r="X259" s="181"/>
      <c r="Y259" s="150"/>
      <c r="Z259" s="150"/>
    </row>
    <row r="260" spans="2:26" ht="16.5" customHeight="1" x14ac:dyDescent="0.25">
      <c r="B260" s="122" t="s">
        <v>755</v>
      </c>
      <c r="C260" s="62" t="s">
        <v>827</v>
      </c>
      <c r="D260" s="180"/>
      <c r="E260" s="181"/>
      <c r="F260" s="182">
        <f t="shared" si="22"/>
        <v>0</v>
      </c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1"/>
      <c r="V260" s="181"/>
      <c r="W260" s="181"/>
      <c r="X260" s="181"/>
      <c r="Y260" s="150"/>
      <c r="Z260" s="150"/>
    </row>
    <row r="261" spans="2:26" ht="16.5" customHeight="1" x14ac:dyDescent="0.25">
      <c r="B261" s="122" t="s">
        <v>268</v>
      </c>
      <c r="C261" s="62" t="s">
        <v>828</v>
      </c>
      <c r="D261" s="180"/>
      <c r="E261" s="181"/>
      <c r="F261" s="182">
        <f t="shared" si="22"/>
        <v>0</v>
      </c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1"/>
      <c r="V261" s="181"/>
      <c r="W261" s="181"/>
      <c r="X261" s="181"/>
      <c r="Y261" s="150"/>
      <c r="Z261" s="150"/>
    </row>
    <row r="262" spans="2:26" ht="15.75" customHeight="1" x14ac:dyDescent="0.25">
      <c r="B262" s="122" t="s">
        <v>269</v>
      </c>
      <c r="C262" s="62" t="s">
        <v>829</v>
      </c>
      <c r="D262" s="180"/>
      <c r="E262" s="181"/>
      <c r="F262" s="182">
        <f t="shared" si="22"/>
        <v>0</v>
      </c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1"/>
      <c r="V262" s="181"/>
      <c r="W262" s="181"/>
      <c r="X262" s="181"/>
      <c r="Y262" s="150"/>
      <c r="Z262" s="150"/>
    </row>
    <row r="263" spans="2:26" ht="15.75" customHeight="1" x14ac:dyDescent="0.25">
      <c r="B263" s="70" t="s">
        <v>116</v>
      </c>
      <c r="C263" s="62" t="s">
        <v>830</v>
      </c>
      <c r="D263" s="182">
        <f>SUM(D9:D20,D23:D26,D29:D33,D44:D49,D54:D56,D38:D41,D60:D69,D74:D83,D87:D93,D96:D100,D108:D116,D117:D122,D125:D130,D133,D138:D139,D145:D148,D153:D161,D162:D176,D177:D185,D191:D197,D202:D204,D208:D215,D218:D222,D227:D231,D238:D239,D244:D247,D250,D254:D262)</f>
        <v>11</v>
      </c>
      <c r="E263" s="182">
        <f>SUM(E9:E20,E23:E26,E29:E33,E44:E49,E54:E56,E38:E41,E60:E69,E74:E83,E87:E93,E96:E100,E108:E116,E117:E122,E125:E130,E133,E138:E139,E145:E148,E153:E161,E162:E176,E177:E185,E191:E197,E202:E204,E208:E215,E218:E222,E227:E231,E238:E239,E244:E247,E250,E254:E262)</f>
        <v>9</v>
      </c>
      <c r="F263" s="182">
        <f t="shared" si="22"/>
        <v>2242</v>
      </c>
      <c r="G263" s="182">
        <f>SUM(G9:G20,G23:G26,G29:G33,G44:G49,G54:G56,G38:G41,G60:G69,G74:G83,G87:G93,G96:G100,G108:G116,G117:G122,G125:G130,G133,G138:G139,G145:G148,G153:G161,G162:G176,G177:G185,G191:G197,G202:G204,G208:G215,G218:G222,G227:G231,G238:G239,G244:G247,G250,G254:G262)</f>
        <v>1382</v>
      </c>
      <c r="H263" s="182">
        <f t="shared" ref="H263:X263" si="31">SUM(H9:H20,H23:H26,H29:H33,H44:H49,H54:H56,H38:H41,H60:H69,H74:H83,H87:H93,H96:H100,H108:H116,H117:H122,H125:H130,H133,H138:H139,H145:H148,H153:H161,H162:H176,H177:H185,H191:H197,H202:H204,H208:H215,H218:H222,H227:H231,H238:H239,H244:H247,H250,H254:H262)</f>
        <v>537</v>
      </c>
      <c r="I263" s="182">
        <f t="shared" si="31"/>
        <v>313</v>
      </c>
      <c r="J263" s="182">
        <f t="shared" si="31"/>
        <v>10</v>
      </c>
      <c r="K263" s="182">
        <f t="shared" si="31"/>
        <v>0</v>
      </c>
      <c r="L263" s="182">
        <f t="shared" si="31"/>
        <v>85</v>
      </c>
      <c r="M263" s="182">
        <f t="shared" si="31"/>
        <v>2024</v>
      </c>
      <c r="N263" s="182">
        <f t="shared" si="31"/>
        <v>133</v>
      </c>
      <c r="O263" s="182">
        <f t="shared" si="31"/>
        <v>0</v>
      </c>
      <c r="P263" s="182">
        <f t="shared" si="31"/>
        <v>0</v>
      </c>
      <c r="Q263" s="182">
        <f t="shared" si="31"/>
        <v>2242</v>
      </c>
      <c r="R263" s="182">
        <f t="shared" si="31"/>
        <v>646</v>
      </c>
      <c r="S263" s="182">
        <f t="shared" si="31"/>
        <v>0</v>
      </c>
      <c r="T263" s="182">
        <f t="shared" si="31"/>
        <v>0</v>
      </c>
      <c r="U263" s="182">
        <f t="shared" si="31"/>
        <v>0</v>
      </c>
      <c r="V263" s="182">
        <f t="shared" si="31"/>
        <v>0</v>
      </c>
      <c r="W263" s="182">
        <f t="shared" si="31"/>
        <v>0</v>
      </c>
      <c r="X263" s="182">
        <f t="shared" si="31"/>
        <v>0</v>
      </c>
      <c r="Y263" s="150">
        <f>SUM(H263:K263,U263,W263)</f>
        <v>860</v>
      </c>
      <c r="Z263" s="150"/>
    </row>
  </sheetData>
  <sheetProtection password="EBEE" sheet="1" objects="1" scenarios="1" selectLockedCells="1"/>
  <mergeCells count="30">
    <mergeCell ref="F3:X3"/>
    <mergeCell ref="U2:X2"/>
    <mergeCell ref="D3:E5"/>
    <mergeCell ref="L5:P5"/>
    <mergeCell ref="A1:A214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</mergeCells>
  <phoneticPr fontId="40" type="noConversion"/>
  <conditionalFormatting sqref="R9:R82 G9:K82 G263:X263 G84:K262 R84:R262 G83:X83 H93:Q93">
    <cfRule type="expression" dxfId="60" priority="6">
      <formula>IF($R9&gt;SUM($G9:$K9),1,0)=1</formula>
    </cfRule>
  </conditionalFormatting>
  <conditionalFormatting sqref="G9:Q82 G263:X263 G83:X83 G84:Q262">
    <cfRule type="expression" dxfId="59" priority="13">
      <formula>IF(SUM($L9:$P9)&lt;&gt;SUM($G9:$K9),1,0)=1</formula>
    </cfRule>
  </conditionalFormatting>
  <conditionalFormatting sqref="P9:W82 P84:W262">
    <cfRule type="expression" dxfId="58" priority="12">
      <formula>IF($X9&gt;$W9,1,0)=1</formula>
    </cfRule>
  </conditionalFormatting>
  <conditionalFormatting sqref="U9:V82 U84:V262">
    <cfRule type="expression" dxfId="57" priority="11">
      <formula>IF($V9&gt;$U9,1,0)=1</formula>
    </cfRule>
  </conditionalFormatting>
  <conditionalFormatting sqref="T9:T82 G9:K82 G263:X263 G84:K262 T84:T262 G83:X83 H93:Q93">
    <cfRule type="expression" dxfId="56" priority="10">
      <formula>IF($T9&gt;SUM($G9:$K9),1,0)=1</formula>
    </cfRule>
  </conditionalFormatting>
  <conditionalFormatting sqref="S9:S82 G9:K82 G263:X263 G84:K262 S84:S262 G83:X83 H93:Q93">
    <cfRule type="expression" dxfId="55" priority="8">
      <formula>IF($S9&gt;SUM($G9:$K9),1,0)=1</formula>
    </cfRule>
  </conditionalFormatting>
  <conditionalFormatting sqref="D9:D262 F9:F263">
    <cfRule type="expression" dxfId="54" priority="5">
      <formula>SUM($G9:$K9,$U9,$W9)&lt;&gt;$F9</formula>
    </cfRule>
    <cfRule type="expression" dxfId="53" priority="14">
      <formula>IF($D9&gt;$F9,1,0)=1</formula>
    </cfRule>
  </conditionalFormatting>
  <conditionalFormatting sqref="Q9:Q82 Q84:Q262">
    <cfRule type="expression" dxfId="52" priority="1">
      <formula>IF($Q9&gt;SUM($G9:$K9),1,0)=1</formula>
    </cfRule>
  </conditionalFormatting>
  <dataValidations count="1">
    <dataValidation type="whole" operator="lessThan" allowBlank="1" showInputMessage="1" showErrorMessage="1" sqref="D9:E19 G9:X19 D21:E25 G21:X25 D27:E32 G27:X32 D34:E40 G34:X40 D42:E48 G42:X48 D50:E55 G50:X55 D57:E68 G57:X68 D70:E82 G70:X82 D84:E92 G84:X92 D94:E99 G94:X99 D101:E121 G101:X121 D123:E129 G123:X129 D131:E132 G131:X132 D134:E138 G134:X138 D140:E147 G140:X147 D149:E184 G149:X184 D186:E196 G186:X196 D198:E203 G198:X203 D205:E214 G205:X214 D216:E221 G216:X221 D223:E230 G223:X230 D232:E238 G232:X238 D240:E246 G240:X246 D248:E249 G248:X249 D251:E262 G251:X262">
      <formula1>5000000</formula1>
    </dataValidation>
  </dataValidations>
  <pageMargins left="0.25" right="0.25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BI262"/>
  <sheetViews>
    <sheetView showGridLines="0" showZeros="0" topLeftCell="B1" zoomScale="90" zoomScaleNormal="90" zoomScaleSheetLayoutView="85" workbookViewId="0">
      <pane ySplit="7" topLeftCell="A162" activePane="bottomLeft" state="frozen"/>
      <selection activeCell="B1" sqref="B1"/>
      <selection pane="bottomLeft" activeCell="W123" sqref="W123"/>
    </sheetView>
  </sheetViews>
  <sheetFormatPr defaultColWidth="9.140625" defaultRowHeight="10.5" x14ac:dyDescent="0.15"/>
  <cols>
    <col min="1" max="1" width="5.85546875" style="12" hidden="1" customWidth="1"/>
    <col min="2" max="2" width="30.5703125" style="21" customWidth="1"/>
    <col min="3" max="3" width="4.5703125" style="12" customWidth="1"/>
    <col min="4" max="4" width="9.85546875" style="12" customWidth="1"/>
    <col min="5" max="5" width="9.5703125" style="12" customWidth="1"/>
    <col min="6" max="20" width="6.7109375" style="12" customWidth="1"/>
    <col min="21" max="21" width="9.85546875" style="12" customWidth="1"/>
    <col min="22" max="22" width="9.7109375" style="12" customWidth="1"/>
    <col min="23" max="23" width="7.85546875" style="12" customWidth="1"/>
    <col min="24" max="24" width="11" style="12" customWidth="1"/>
    <col min="25" max="25" width="10.85546875" style="12" customWidth="1"/>
    <col min="26" max="26" width="10.7109375" style="12" customWidth="1"/>
    <col min="27" max="27" width="9.5703125" style="12" customWidth="1"/>
    <col min="28" max="28" width="7.85546875" style="12" customWidth="1"/>
    <col min="29" max="29" width="10.85546875" style="12" customWidth="1"/>
    <col min="30" max="30" width="11" style="12" customWidth="1"/>
    <col min="31" max="31" width="6" style="12" hidden="1" customWidth="1"/>
    <col min="32" max="32" width="6.28515625" style="12" hidden="1" customWidth="1"/>
    <col min="33" max="33" width="5.5703125" style="12" hidden="1" customWidth="1"/>
    <col min="34" max="34" width="6.28515625" style="12" hidden="1" customWidth="1"/>
    <col min="35" max="35" width="6" style="12" hidden="1" customWidth="1"/>
    <col min="36" max="36" width="7" style="12" hidden="1" customWidth="1"/>
    <col min="37" max="37" width="8.28515625" style="12" hidden="1" customWidth="1"/>
    <col min="38" max="38" width="5.42578125" style="12" hidden="1" customWidth="1"/>
    <col min="39" max="39" width="12.7109375" style="12" hidden="1" customWidth="1"/>
    <col min="40" max="40" width="10.42578125" style="12" hidden="1" customWidth="1"/>
    <col min="41" max="41" width="9.5703125" style="12" hidden="1" customWidth="1"/>
    <col min="42" max="42" width="9.85546875" style="12" hidden="1" customWidth="1"/>
    <col min="43" max="43" width="8.7109375" style="12" hidden="1" customWidth="1"/>
    <col min="44" max="44" width="9.85546875" style="12" hidden="1" customWidth="1"/>
    <col min="45" max="45" width="7.7109375" style="12" hidden="1" customWidth="1"/>
    <col min="46" max="46" width="11.5703125" style="12" hidden="1" customWidth="1"/>
    <col min="47" max="47" width="11.42578125" style="12" hidden="1" customWidth="1"/>
    <col min="48" max="48" width="11.28515625" style="12" customWidth="1"/>
    <col min="49" max="16384" width="9.140625" style="12"/>
  </cols>
  <sheetData>
    <row r="1" spans="1:61" ht="14.25" customHeight="1" x14ac:dyDescent="0.15">
      <c r="A1" s="377"/>
      <c r="B1" s="382" t="s">
        <v>134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3"/>
    </row>
    <row r="2" spans="1:61" ht="11.25" customHeight="1" x14ac:dyDescent="0.15">
      <c r="A2" s="377"/>
      <c r="B2" s="71"/>
      <c r="C2" s="106"/>
      <c r="D2" s="106"/>
      <c r="E2" s="106"/>
      <c r="F2" s="207"/>
      <c r="G2" s="207"/>
      <c r="H2" s="207"/>
      <c r="I2" s="207"/>
      <c r="J2" s="207"/>
      <c r="K2" s="207"/>
      <c r="L2" s="207"/>
      <c r="M2" s="207"/>
      <c r="N2" s="207"/>
      <c r="O2" s="106"/>
      <c r="P2" s="207"/>
      <c r="Q2" s="207"/>
      <c r="R2" s="207"/>
      <c r="S2" s="106"/>
      <c r="T2" s="106"/>
      <c r="U2" s="106"/>
      <c r="V2" s="106"/>
      <c r="W2" s="106"/>
      <c r="X2" s="106"/>
      <c r="Y2" s="106"/>
      <c r="Z2" s="370" t="s">
        <v>167</v>
      </c>
      <c r="AA2" s="370"/>
      <c r="AB2" s="370"/>
      <c r="AC2" s="370"/>
      <c r="AD2" s="370"/>
      <c r="AE2" s="383"/>
    </row>
    <row r="3" spans="1:61" ht="31.5" customHeight="1" x14ac:dyDescent="0.15">
      <c r="A3" s="377"/>
      <c r="B3" s="359" t="s">
        <v>9</v>
      </c>
      <c r="C3" s="380" t="s">
        <v>94</v>
      </c>
      <c r="D3" s="392" t="s">
        <v>767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 t="s">
        <v>135</v>
      </c>
      <c r="V3" s="392"/>
      <c r="W3" s="392"/>
      <c r="X3" s="392"/>
      <c r="Y3" s="392"/>
      <c r="Z3" s="392" t="s">
        <v>136</v>
      </c>
      <c r="AA3" s="392"/>
      <c r="AB3" s="392"/>
      <c r="AC3" s="392"/>
      <c r="AD3" s="392"/>
      <c r="AE3" s="383"/>
      <c r="AF3" s="393"/>
      <c r="AG3" s="366" t="s">
        <v>238</v>
      </c>
      <c r="AH3" s="366" t="s">
        <v>239</v>
      </c>
    </row>
    <row r="4" spans="1:61" ht="20.25" customHeight="1" x14ac:dyDescent="0.15">
      <c r="A4" s="377"/>
      <c r="B4" s="398"/>
      <c r="C4" s="381"/>
      <c r="D4" s="366" t="s">
        <v>10</v>
      </c>
      <c r="E4" s="386" t="s">
        <v>845</v>
      </c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8"/>
      <c r="U4" s="366" t="s">
        <v>10</v>
      </c>
      <c r="V4" s="371" t="s">
        <v>137</v>
      </c>
      <c r="W4" s="394"/>
      <c r="X4" s="394"/>
      <c r="Y4" s="372"/>
      <c r="Z4" s="366" t="s">
        <v>10</v>
      </c>
      <c r="AA4" s="371" t="s">
        <v>137</v>
      </c>
      <c r="AB4" s="394"/>
      <c r="AC4" s="394"/>
      <c r="AD4" s="372"/>
      <c r="AE4" s="383"/>
      <c r="AF4" s="393"/>
      <c r="AG4" s="367"/>
      <c r="AH4" s="367"/>
    </row>
    <row r="5" spans="1:61" ht="39" customHeight="1" x14ac:dyDescent="0.15">
      <c r="A5" s="377"/>
      <c r="B5" s="398"/>
      <c r="C5" s="381"/>
      <c r="D5" s="367"/>
      <c r="E5" s="392" t="s">
        <v>121</v>
      </c>
      <c r="F5" s="396" t="s">
        <v>831</v>
      </c>
      <c r="G5" s="396"/>
      <c r="H5" s="396"/>
      <c r="I5" s="396"/>
      <c r="J5" s="396"/>
      <c r="K5" s="396" t="s">
        <v>833</v>
      </c>
      <c r="L5" s="396"/>
      <c r="M5" s="396"/>
      <c r="N5" s="396"/>
      <c r="O5" s="396"/>
      <c r="P5" s="396" t="s">
        <v>122</v>
      </c>
      <c r="Q5" s="396"/>
      <c r="R5" s="396"/>
      <c r="S5" s="396"/>
      <c r="T5" s="396"/>
      <c r="U5" s="367"/>
      <c r="V5" s="375"/>
      <c r="W5" s="395"/>
      <c r="X5" s="395"/>
      <c r="Y5" s="376"/>
      <c r="Z5" s="367"/>
      <c r="AA5" s="375"/>
      <c r="AB5" s="395"/>
      <c r="AC5" s="395"/>
      <c r="AD5" s="376"/>
      <c r="AE5" s="383"/>
      <c r="AF5" s="393"/>
      <c r="AG5" s="367"/>
      <c r="AH5" s="367"/>
    </row>
    <row r="6" spans="1:61" ht="54" customHeight="1" x14ac:dyDescent="0.15">
      <c r="A6" s="377"/>
      <c r="B6" s="399"/>
      <c r="C6" s="384"/>
      <c r="D6" s="368"/>
      <c r="E6" s="392"/>
      <c r="F6" s="231">
        <v>1</v>
      </c>
      <c r="G6" s="23">
        <v>2</v>
      </c>
      <c r="H6" s="23">
        <v>3</v>
      </c>
      <c r="I6" s="23">
        <v>4</v>
      </c>
      <c r="J6" s="23">
        <v>5</v>
      </c>
      <c r="K6" s="23">
        <v>1</v>
      </c>
      <c r="L6" s="23">
        <v>2</v>
      </c>
      <c r="M6" s="23">
        <v>3</v>
      </c>
      <c r="N6" s="23">
        <v>4</v>
      </c>
      <c r="O6" s="23" t="s">
        <v>832</v>
      </c>
      <c r="P6" s="23">
        <v>1</v>
      </c>
      <c r="Q6" s="23">
        <v>2</v>
      </c>
      <c r="R6" s="23">
        <v>3</v>
      </c>
      <c r="S6" s="23">
        <v>4</v>
      </c>
      <c r="T6" s="23" t="s">
        <v>832</v>
      </c>
      <c r="U6" s="368"/>
      <c r="V6" s="105" t="s">
        <v>121</v>
      </c>
      <c r="W6" s="105" t="s">
        <v>138</v>
      </c>
      <c r="X6" s="105" t="s">
        <v>337</v>
      </c>
      <c r="Y6" s="105" t="s">
        <v>122</v>
      </c>
      <c r="Z6" s="368"/>
      <c r="AA6" s="105" t="s">
        <v>121</v>
      </c>
      <c r="AB6" s="105" t="s">
        <v>138</v>
      </c>
      <c r="AC6" s="105" t="s">
        <v>337</v>
      </c>
      <c r="AD6" s="105" t="s">
        <v>122</v>
      </c>
      <c r="AE6" s="383"/>
      <c r="AF6" s="393"/>
      <c r="AG6" s="368"/>
      <c r="AH6" s="368"/>
      <c r="AI6" s="114" t="s">
        <v>453</v>
      </c>
      <c r="AJ6" s="114" t="s">
        <v>454</v>
      </c>
      <c r="AK6" s="114" t="s">
        <v>455</v>
      </c>
      <c r="AL6" s="114" t="s">
        <v>456</v>
      </c>
    </row>
    <row r="7" spans="1:61" ht="18.75" customHeight="1" x14ac:dyDescent="0.15">
      <c r="A7" s="377"/>
      <c r="B7" s="23">
        <v>1</v>
      </c>
      <c r="C7" s="105">
        <v>2</v>
      </c>
      <c r="D7" s="23">
        <v>3</v>
      </c>
      <c r="E7" s="206">
        <v>4</v>
      </c>
      <c r="F7" s="23">
        <v>5</v>
      </c>
      <c r="G7" s="206">
        <v>6</v>
      </c>
      <c r="H7" s="23">
        <v>7</v>
      </c>
      <c r="I7" s="206">
        <v>8</v>
      </c>
      <c r="J7" s="23">
        <v>9</v>
      </c>
      <c r="K7" s="206">
        <v>10</v>
      </c>
      <c r="L7" s="23">
        <v>11</v>
      </c>
      <c r="M7" s="206">
        <v>12</v>
      </c>
      <c r="N7" s="23">
        <v>13</v>
      </c>
      <c r="O7" s="206">
        <v>14</v>
      </c>
      <c r="P7" s="23">
        <v>15</v>
      </c>
      <c r="Q7" s="206">
        <v>16</v>
      </c>
      <c r="R7" s="23">
        <v>17</v>
      </c>
      <c r="S7" s="206">
        <v>18</v>
      </c>
      <c r="T7" s="23">
        <v>19</v>
      </c>
      <c r="U7" s="206">
        <v>20</v>
      </c>
      <c r="V7" s="23">
        <v>21</v>
      </c>
      <c r="W7" s="206">
        <v>22</v>
      </c>
      <c r="X7" s="23">
        <v>23</v>
      </c>
      <c r="Y7" s="206">
        <v>24</v>
      </c>
      <c r="Z7" s="23">
        <v>25</v>
      </c>
      <c r="AA7" s="206">
        <v>26</v>
      </c>
      <c r="AB7" s="23">
        <v>27</v>
      </c>
      <c r="AC7" s="206">
        <v>28</v>
      </c>
      <c r="AD7" s="23">
        <v>29</v>
      </c>
      <c r="AE7" s="383"/>
    </row>
    <row r="8" spans="1:61" ht="15.75" customHeight="1" x14ac:dyDescent="0.2">
      <c r="A8" s="397"/>
      <c r="B8" s="210" t="s">
        <v>240</v>
      </c>
      <c r="C8" s="211" t="s">
        <v>352</v>
      </c>
      <c r="D8" s="225">
        <f>SUM(E8:T8)</f>
        <v>0</v>
      </c>
      <c r="E8" s="63">
        <f>Раздел2!H9</f>
        <v>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8"/>
      <c r="U8" s="225">
        <f>SUM(V8:Y8)</f>
        <v>0</v>
      </c>
      <c r="V8" s="218"/>
      <c r="W8" s="218"/>
      <c r="X8" s="218"/>
      <c r="Y8" s="218"/>
      <c r="Z8" s="225">
        <f>SUM(AA8:AD8)</f>
        <v>0</v>
      </c>
      <c r="AA8" s="219"/>
      <c r="AB8" s="218"/>
      <c r="AC8" s="219"/>
      <c r="AD8" s="219"/>
      <c r="AE8" s="383"/>
      <c r="AF8" s="220"/>
      <c r="AG8" s="221">
        <f>Раздел2!F9</f>
        <v>0</v>
      </c>
      <c r="AH8" s="221">
        <f>Раздел2!F9</f>
        <v>0</v>
      </c>
      <c r="AI8" s="221">
        <f>Раздел2!H9</f>
        <v>0</v>
      </c>
      <c r="AJ8" s="221">
        <f>Раздел2!I9</f>
        <v>0</v>
      </c>
      <c r="AK8" s="221">
        <f>Раздел2!J9</f>
        <v>0</v>
      </c>
      <c r="AL8" s="220">
        <f>Раздел2!K9</f>
        <v>0</v>
      </c>
      <c r="AM8" s="220"/>
      <c r="AN8" s="220"/>
      <c r="AO8" s="220">
        <v>0</v>
      </c>
      <c r="AP8" s="220">
        <f>Раздел1!D18</f>
        <v>0</v>
      </c>
      <c r="AQ8" s="220">
        <f>Раздел1!D18</f>
        <v>0</v>
      </c>
      <c r="AR8" s="220"/>
      <c r="AS8" s="220"/>
      <c r="AT8" s="220"/>
      <c r="AU8" s="220">
        <f>Раздел2!D9</f>
        <v>0</v>
      </c>
      <c r="AV8" s="220"/>
      <c r="BI8" s="12">
        <f>Раздел1!D18</f>
        <v>0</v>
      </c>
    </row>
    <row r="9" spans="1:61" ht="15.95" customHeight="1" x14ac:dyDescent="0.2">
      <c r="A9" s="377"/>
      <c r="B9" s="210" t="s">
        <v>241</v>
      </c>
      <c r="C9" s="211" t="s">
        <v>358</v>
      </c>
      <c r="D9" s="225">
        <f t="shared" ref="D9:D72" si="0">SUM(E9:T9)</f>
        <v>0</v>
      </c>
      <c r="E9" s="63">
        <f>Раздел2!H10</f>
        <v>0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225">
        <f t="shared" ref="U9:U72" si="1">SUM(V9:Y9)</f>
        <v>0</v>
      </c>
      <c r="V9" s="218"/>
      <c r="W9" s="219"/>
      <c r="X9" s="219"/>
      <c r="Y9" s="219"/>
      <c r="Z9" s="225">
        <f t="shared" ref="Z9:Z72" si="2">SUM(AA9:AD9)</f>
        <v>0</v>
      </c>
      <c r="AA9" s="219"/>
      <c r="AB9" s="219"/>
      <c r="AC9" s="219"/>
      <c r="AD9" s="219"/>
      <c r="AE9" s="383"/>
      <c r="AF9" s="220"/>
      <c r="AG9" s="221">
        <f>Раздел2!F10</f>
        <v>0</v>
      </c>
      <c r="AH9" s="221">
        <f>Раздел2!F10</f>
        <v>0</v>
      </c>
      <c r="AI9" s="221">
        <f>Раздел2!H10</f>
        <v>0</v>
      </c>
      <c r="AJ9" s="221">
        <f>Раздел2!I10</f>
        <v>0</v>
      </c>
      <c r="AK9" s="221">
        <f>Раздел2!J10</f>
        <v>0</v>
      </c>
      <c r="AL9" s="220">
        <f>Раздел2!K10</f>
        <v>0</v>
      </c>
      <c r="AM9" s="220"/>
      <c r="AN9" s="220"/>
      <c r="AO9" s="220"/>
      <c r="AP9" s="220">
        <f>Раздел1!F18</f>
        <v>0</v>
      </c>
      <c r="AQ9" s="220">
        <f>Раздел1!F18</f>
        <v>0</v>
      </c>
      <c r="AR9" s="220"/>
      <c r="AS9" s="220"/>
      <c r="AT9" s="220"/>
      <c r="AU9" s="220">
        <f>Раздел2!D10</f>
        <v>0</v>
      </c>
      <c r="AV9" s="220"/>
    </row>
    <row r="10" spans="1:61" ht="15.95" customHeight="1" x14ac:dyDescent="0.2">
      <c r="A10" s="377"/>
      <c r="B10" s="210" t="s">
        <v>459</v>
      </c>
      <c r="C10" s="211" t="s">
        <v>359</v>
      </c>
      <c r="D10" s="225">
        <f t="shared" si="0"/>
        <v>0</v>
      </c>
      <c r="E10" s="63">
        <f>Раздел2!H11</f>
        <v>0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225">
        <f t="shared" si="1"/>
        <v>0</v>
      </c>
      <c r="V10" s="218"/>
      <c r="W10" s="219"/>
      <c r="X10" s="219"/>
      <c r="Y10" s="219"/>
      <c r="Z10" s="225">
        <f t="shared" si="2"/>
        <v>0</v>
      </c>
      <c r="AA10" s="219"/>
      <c r="AB10" s="219"/>
      <c r="AC10" s="219"/>
      <c r="AD10" s="219"/>
      <c r="AE10" s="383"/>
      <c r="AF10" s="220"/>
      <c r="AG10" s="221">
        <f>Раздел2!F11</f>
        <v>0</v>
      </c>
      <c r="AH10" s="221">
        <f>Раздел2!F12</f>
        <v>0</v>
      </c>
      <c r="AI10" s="221">
        <f>Раздел2!H12</f>
        <v>0</v>
      </c>
      <c r="AJ10" s="221">
        <f>Раздел2!I11</f>
        <v>0</v>
      </c>
      <c r="AK10" s="221">
        <f>Раздел2!J11</f>
        <v>0</v>
      </c>
      <c r="AL10" s="220">
        <f>Раздел2!K11</f>
        <v>0</v>
      </c>
      <c r="AM10" s="220"/>
      <c r="AN10" s="220"/>
      <c r="AO10" s="220"/>
      <c r="AP10" s="220">
        <f>Раздел1!H18</f>
        <v>1</v>
      </c>
      <c r="AQ10" s="220">
        <f>Раздел1!H18</f>
        <v>1</v>
      </c>
      <c r="AR10" s="220"/>
      <c r="AS10" s="220"/>
      <c r="AT10" s="220"/>
      <c r="AU10" s="220">
        <f>Раздел2!D11</f>
        <v>0</v>
      </c>
      <c r="AV10" s="220"/>
    </row>
    <row r="11" spans="1:61" ht="15.75" customHeight="1" x14ac:dyDescent="0.2">
      <c r="A11" s="397"/>
      <c r="B11" s="210" t="s">
        <v>12</v>
      </c>
      <c r="C11" s="211" t="s">
        <v>360</v>
      </c>
      <c r="D11" s="225">
        <f t="shared" si="0"/>
        <v>0</v>
      </c>
      <c r="E11" s="63">
        <f>Раздел2!H12</f>
        <v>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9"/>
      <c r="U11" s="225">
        <f t="shared" si="1"/>
        <v>0</v>
      </c>
      <c r="V11" s="218"/>
      <c r="W11" s="219"/>
      <c r="X11" s="219"/>
      <c r="Y11" s="219"/>
      <c r="Z11" s="225">
        <f t="shared" si="2"/>
        <v>0</v>
      </c>
      <c r="AA11" s="219"/>
      <c r="AB11" s="219"/>
      <c r="AC11" s="219"/>
      <c r="AD11" s="219"/>
      <c r="AE11" s="383"/>
      <c r="AF11" s="220"/>
      <c r="AG11" s="221">
        <f>Раздел2!F12</f>
        <v>0</v>
      </c>
      <c r="AH11" s="221">
        <f>Раздел2!F14</f>
        <v>0</v>
      </c>
      <c r="AI11" s="221">
        <f>Раздел2!H14</f>
        <v>0</v>
      </c>
      <c r="AJ11" s="221">
        <f>Раздел2!I12</f>
        <v>0</v>
      </c>
      <c r="AK11" s="221">
        <f>Раздел2!J12</f>
        <v>0</v>
      </c>
      <c r="AL11" s="220">
        <f>Раздел2!K12</f>
        <v>0</v>
      </c>
      <c r="AM11" s="220"/>
      <c r="AN11" s="220"/>
      <c r="AO11" s="220"/>
      <c r="AP11" s="220"/>
      <c r="AQ11" s="220"/>
      <c r="AR11" s="220"/>
      <c r="AS11" s="220"/>
      <c r="AT11" s="220"/>
      <c r="AU11" s="220">
        <f>Раздел2!D12</f>
        <v>0</v>
      </c>
      <c r="AV11" s="220"/>
    </row>
    <row r="12" spans="1:61" ht="15.95" customHeight="1" x14ac:dyDescent="0.2">
      <c r="A12" s="377"/>
      <c r="B12" s="210" t="s">
        <v>460</v>
      </c>
      <c r="C12" s="211" t="s">
        <v>353</v>
      </c>
      <c r="D12" s="225">
        <f t="shared" si="0"/>
        <v>0</v>
      </c>
      <c r="E12" s="63">
        <f>Раздел2!H13</f>
        <v>0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9"/>
      <c r="U12" s="225">
        <f t="shared" si="1"/>
        <v>0</v>
      </c>
      <c r="V12" s="218"/>
      <c r="W12" s="219"/>
      <c r="X12" s="219"/>
      <c r="Y12" s="219"/>
      <c r="Z12" s="225">
        <f t="shared" si="2"/>
        <v>0</v>
      </c>
      <c r="AA12" s="219"/>
      <c r="AB12" s="219"/>
      <c r="AC12" s="219"/>
      <c r="AD12" s="219"/>
      <c r="AE12" s="383"/>
      <c r="AF12" s="220"/>
      <c r="AG12" s="221">
        <f>Раздел2!F13</f>
        <v>0</v>
      </c>
      <c r="AH12" s="221">
        <f>Раздел2!F15</f>
        <v>0</v>
      </c>
      <c r="AI12" s="221">
        <f>Раздел2!H15</f>
        <v>0</v>
      </c>
      <c r="AJ12" s="221">
        <f>Раздел2!I13</f>
        <v>0</v>
      </c>
      <c r="AK12" s="221">
        <f>Раздел2!J13</f>
        <v>0</v>
      </c>
      <c r="AL12" s="220">
        <f>Раздел2!K13</f>
        <v>0</v>
      </c>
      <c r="AM12" s="220"/>
      <c r="AN12" s="220"/>
      <c r="AO12" s="220"/>
      <c r="AP12" s="220"/>
      <c r="AQ12" s="220"/>
      <c r="AR12" s="220"/>
      <c r="AS12" s="220"/>
      <c r="AT12" s="220"/>
      <c r="AU12" s="220">
        <f>Раздел2!D13</f>
        <v>0</v>
      </c>
      <c r="AV12" s="220"/>
    </row>
    <row r="13" spans="1:61" ht="15.95" customHeight="1" x14ac:dyDescent="0.2">
      <c r="A13" s="377"/>
      <c r="B13" s="210" t="s">
        <v>13</v>
      </c>
      <c r="C13" s="211" t="s">
        <v>354</v>
      </c>
      <c r="D13" s="225">
        <f t="shared" si="0"/>
        <v>0</v>
      </c>
      <c r="E13" s="63">
        <f>Раздел2!H14</f>
        <v>0</v>
      </c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9"/>
      <c r="U13" s="225">
        <f t="shared" si="1"/>
        <v>0</v>
      </c>
      <c r="V13" s="219"/>
      <c r="W13" s="219"/>
      <c r="X13" s="219"/>
      <c r="Y13" s="219"/>
      <c r="Z13" s="225">
        <f t="shared" si="2"/>
        <v>0</v>
      </c>
      <c r="AA13" s="219"/>
      <c r="AB13" s="219"/>
      <c r="AC13" s="219"/>
      <c r="AD13" s="219"/>
      <c r="AE13" s="383"/>
      <c r="AF13" s="220"/>
      <c r="AG13" s="221">
        <f>Раздел2!F14</f>
        <v>0</v>
      </c>
      <c r="AH13" s="221">
        <f>Раздел2!F16</f>
        <v>0</v>
      </c>
      <c r="AI13" s="221">
        <f>Раздел2!H16</f>
        <v>0</v>
      </c>
      <c r="AJ13" s="221">
        <f>Раздел2!I14</f>
        <v>0</v>
      </c>
      <c r="AK13" s="221">
        <f>Раздел2!J14</f>
        <v>0</v>
      </c>
      <c r="AL13" s="220">
        <f>Раздел2!K14</f>
        <v>0</v>
      </c>
      <c r="AM13" s="220"/>
      <c r="AN13" s="220"/>
      <c r="AO13" s="220"/>
      <c r="AP13" s="220"/>
      <c r="AQ13" s="220"/>
      <c r="AR13" s="220"/>
      <c r="AS13" s="220"/>
      <c r="AT13" s="220"/>
      <c r="AU13" s="220">
        <f>Раздел2!D14</f>
        <v>0</v>
      </c>
      <c r="AV13" s="220"/>
    </row>
    <row r="14" spans="1:61" ht="15.95" customHeight="1" x14ac:dyDescent="0.2">
      <c r="A14" s="377"/>
      <c r="B14" s="210" t="s">
        <v>14</v>
      </c>
      <c r="C14" s="211" t="s">
        <v>355</v>
      </c>
      <c r="D14" s="225">
        <f t="shared" si="0"/>
        <v>0</v>
      </c>
      <c r="E14" s="63">
        <f>Раздел2!H15</f>
        <v>0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9"/>
      <c r="U14" s="225">
        <f t="shared" si="1"/>
        <v>0</v>
      </c>
      <c r="V14" s="219"/>
      <c r="W14" s="219"/>
      <c r="X14" s="219"/>
      <c r="Y14" s="219"/>
      <c r="Z14" s="225">
        <f t="shared" si="2"/>
        <v>0</v>
      </c>
      <c r="AA14" s="219"/>
      <c r="AB14" s="219"/>
      <c r="AC14" s="219"/>
      <c r="AD14" s="219"/>
      <c r="AE14" s="383"/>
      <c r="AF14" s="220"/>
      <c r="AG14" s="221">
        <f>Раздел2!F15</f>
        <v>0</v>
      </c>
      <c r="AH14" s="221">
        <f>Раздел2!F18</f>
        <v>0</v>
      </c>
      <c r="AI14" s="221">
        <f>Раздел2!H18</f>
        <v>0</v>
      </c>
      <c r="AJ14" s="221">
        <f>Раздел2!I15</f>
        <v>0</v>
      </c>
      <c r="AK14" s="221">
        <f>Раздел2!J15</f>
        <v>0</v>
      </c>
      <c r="AL14" s="220">
        <f>Раздел2!K15</f>
        <v>0</v>
      </c>
      <c r="AM14" s="220"/>
      <c r="AN14" s="220"/>
      <c r="AO14" s="220"/>
      <c r="AP14" s="220"/>
      <c r="AQ14" s="220"/>
      <c r="AR14" s="220"/>
      <c r="AS14" s="220"/>
      <c r="AT14" s="220"/>
      <c r="AU14" s="220">
        <f>Раздел2!D15</f>
        <v>0</v>
      </c>
      <c r="AV14" s="220"/>
    </row>
    <row r="15" spans="1:61" ht="15.95" customHeight="1" x14ac:dyDescent="0.2">
      <c r="A15" s="377"/>
      <c r="B15" s="210" t="s">
        <v>15</v>
      </c>
      <c r="C15" s="211" t="s">
        <v>356</v>
      </c>
      <c r="D15" s="225">
        <f t="shared" si="0"/>
        <v>0</v>
      </c>
      <c r="E15" s="63">
        <f>Раздел2!H16</f>
        <v>0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9"/>
      <c r="U15" s="225">
        <f t="shared" si="1"/>
        <v>0</v>
      </c>
      <c r="V15" s="219"/>
      <c r="W15" s="219"/>
      <c r="X15" s="219"/>
      <c r="Y15" s="219"/>
      <c r="Z15" s="225">
        <f t="shared" si="2"/>
        <v>0</v>
      </c>
      <c r="AA15" s="219"/>
      <c r="AB15" s="219"/>
      <c r="AC15" s="219"/>
      <c r="AD15" s="219"/>
      <c r="AE15" s="383"/>
      <c r="AF15" s="220"/>
      <c r="AG15" s="221">
        <f>Раздел2!F16</f>
        <v>0</v>
      </c>
      <c r="AH15" s="221">
        <f>Раздел2!F19</f>
        <v>0</v>
      </c>
      <c r="AI15" s="221">
        <f>Раздел2!H19</f>
        <v>0</v>
      </c>
      <c r="AJ15" s="221">
        <f>Раздел2!I16</f>
        <v>0</v>
      </c>
      <c r="AK15" s="221">
        <f>Раздел2!J16</f>
        <v>0</v>
      </c>
      <c r="AL15" s="220">
        <f>Раздел2!K16</f>
        <v>0</v>
      </c>
      <c r="AM15" s="220"/>
      <c r="AN15" s="220"/>
      <c r="AO15" s="220"/>
      <c r="AP15" s="220"/>
      <c r="AQ15" s="220"/>
      <c r="AR15" s="220"/>
      <c r="AS15" s="220"/>
      <c r="AT15" s="220"/>
      <c r="AU15" s="220">
        <f>Раздел2!D16</f>
        <v>0</v>
      </c>
      <c r="AV15" s="220"/>
    </row>
    <row r="16" spans="1:61" ht="15.95" customHeight="1" x14ac:dyDescent="0.2">
      <c r="A16" s="397"/>
      <c r="B16" s="210" t="s">
        <v>461</v>
      </c>
      <c r="C16" s="211" t="s">
        <v>357</v>
      </c>
      <c r="D16" s="225">
        <f t="shared" si="0"/>
        <v>0</v>
      </c>
      <c r="E16" s="63">
        <f>Раздел2!H17</f>
        <v>0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9"/>
      <c r="U16" s="225">
        <f t="shared" si="1"/>
        <v>0</v>
      </c>
      <c r="V16" s="219"/>
      <c r="W16" s="219"/>
      <c r="X16" s="219"/>
      <c r="Y16" s="219"/>
      <c r="Z16" s="225">
        <f t="shared" si="2"/>
        <v>0</v>
      </c>
      <c r="AA16" s="219"/>
      <c r="AB16" s="219"/>
      <c r="AC16" s="219"/>
      <c r="AD16" s="219"/>
      <c r="AE16" s="383"/>
      <c r="AF16" s="220"/>
      <c r="AG16" s="221">
        <f>Раздел2!F17</f>
        <v>0</v>
      </c>
      <c r="AH16" s="221">
        <f>Раздел2!F20</f>
        <v>0</v>
      </c>
      <c r="AI16" s="221">
        <f>Раздел2!H20</f>
        <v>0</v>
      </c>
      <c r="AJ16" s="221">
        <f>Раздел2!I17</f>
        <v>0</v>
      </c>
      <c r="AK16" s="221">
        <f>Раздел2!J17</f>
        <v>0</v>
      </c>
      <c r="AL16" s="220">
        <f>Раздел2!K17</f>
        <v>0</v>
      </c>
      <c r="AM16" s="220"/>
      <c r="AN16" s="220"/>
      <c r="AO16" s="220"/>
      <c r="AP16" s="220"/>
      <c r="AQ16" s="220"/>
      <c r="AR16" s="220"/>
      <c r="AS16" s="220"/>
      <c r="AT16" s="220"/>
      <c r="AU16" s="220">
        <f>Раздел2!D17</f>
        <v>0</v>
      </c>
      <c r="AV16" s="220"/>
    </row>
    <row r="17" spans="1:48" ht="15.75" customHeight="1" x14ac:dyDescent="0.2">
      <c r="A17" s="397"/>
      <c r="B17" s="210" t="s">
        <v>366</v>
      </c>
      <c r="C17" s="211" t="s">
        <v>497</v>
      </c>
      <c r="D17" s="225">
        <f t="shared" si="0"/>
        <v>0</v>
      </c>
      <c r="E17" s="63">
        <f>Раздел2!H18</f>
        <v>0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9"/>
      <c r="U17" s="225">
        <f t="shared" si="1"/>
        <v>0</v>
      </c>
      <c r="V17" s="219"/>
      <c r="W17" s="219"/>
      <c r="X17" s="219"/>
      <c r="Y17" s="219"/>
      <c r="Z17" s="225">
        <f t="shared" si="2"/>
        <v>0</v>
      </c>
      <c r="AA17" s="219"/>
      <c r="AB17" s="219"/>
      <c r="AC17" s="219"/>
      <c r="AD17" s="219"/>
      <c r="AE17" s="383"/>
      <c r="AF17" s="220"/>
      <c r="AG17" s="221">
        <f>Раздел2!F18</f>
        <v>0</v>
      </c>
      <c r="AH17" s="221">
        <f>Раздел2!F21</f>
        <v>0</v>
      </c>
      <c r="AI17" s="221">
        <f>Раздел2!H21</f>
        <v>0</v>
      </c>
      <c r="AJ17" s="221">
        <f>Раздел2!I18</f>
        <v>0</v>
      </c>
      <c r="AK17" s="221">
        <f>Раздел2!J18</f>
        <v>0</v>
      </c>
      <c r="AL17" s="220">
        <f>Раздел2!K18</f>
        <v>0</v>
      </c>
      <c r="AM17" s="220"/>
      <c r="AN17" s="220"/>
      <c r="AO17" s="220"/>
      <c r="AP17" s="220"/>
      <c r="AQ17" s="220"/>
      <c r="AR17" s="220"/>
      <c r="AS17" s="220"/>
      <c r="AT17" s="220"/>
      <c r="AU17" s="220">
        <f>Раздел2!D18</f>
        <v>0</v>
      </c>
      <c r="AV17" s="220"/>
    </row>
    <row r="18" spans="1:48" ht="15.95" customHeight="1" x14ac:dyDescent="0.2">
      <c r="A18" s="397"/>
      <c r="B18" s="210" t="s">
        <v>16</v>
      </c>
      <c r="C18" s="211" t="s">
        <v>498</v>
      </c>
      <c r="D18" s="225">
        <f t="shared" si="0"/>
        <v>0</v>
      </c>
      <c r="E18" s="63">
        <f>Раздел2!H19</f>
        <v>0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9"/>
      <c r="U18" s="225">
        <f t="shared" si="1"/>
        <v>0</v>
      </c>
      <c r="V18" s="219"/>
      <c r="W18" s="219"/>
      <c r="X18" s="219"/>
      <c r="Y18" s="219"/>
      <c r="Z18" s="225">
        <f t="shared" si="2"/>
        <v>0</v>
      </c>
      <c r="AA18" s="219"/>
      <c r="AB18" s="219"/>
      <c r="AC18" s="219"/>
      <c r="AD18" s="219"/>
      <c r="AE18" s="383"/>
      <c r="AF18" s="220"/>
      <c r="AG18" s="221">
        <f>Раздел2!F19</f>
        <v>0</v>
      </c>
      <c r="AH18" s="221">
        <f>Раздел2!F22</f>
        <v>0</v>
      </c>
      <c r="AI18" s="221">
        <f>Раздел2!H22</f>
        <v>0</v>
      </c>
      <c r="AJ18" s="221">
        <f>Раздел2!I19</f>
        <v>0</v>
      </c>
      <c r="AK18" s="221">
        <f>Раздел2!J19</f>
        <v>0</v>
      </c>
      <c r="AL18" s="220">
        <f>Раздел2!K19</f>
        <v>0</v>
      </c>
      <c r="AM18" s="220"/>
      <c r="AN18" s="220"/>
      <c r="AO18" s="220"/>
      <c r="AP18" s="220"/>
      <c r="AQ18" s="220"/>
      <c r="AR18" s="220"/>
      <c r="AS18" s="220"/>
      <c r="AT18" s="220"/>
      <c r="AU18" s="220">
        <f>Раздел2!D19</f>
        <v>0</v>
      </c>
      <c r="AV18" s="220"/>
    </row>
    <row r="19" spans="1:48" ht="15.95" customHeight="1" x14ac:dyDescent="0.2">
      <c r="A19" s="397"/>
      <c r="B19" s="210" t="s">
        <v>367</v>
      </c>
      <c r="C19" s="211" t="s">
        <v>499</v>
      </c>
      <c r="D19" s="225">
        <f t="shared" si="0"/>
        <v>0</v>
      </c>
      <c r="E19" s="227">
        <f>Раздел2!H20</f>
        <v>0</v>
      </c>
      <c r="F19" s="224">
        <f>SUM(F20:F21)</f>
        <v>0</v>
      </c>
      <c r="G19" s="224">
        <f t="shared" ref="G19:AD19" si="3">SUM(G20:G21)</f>
        <v>0</v>
      </c>
      <c r="H19" s="224">
        <f t="shared" si="3"/>
        <v>0</v>
      </c>
      <c r="I19" s="224">
        <f t="shared" si="3"/>
        <v>0</v>
      </c>
      <c r="J19" s="224">
        <f t="shared" si="3"/>
        <v>0</v>
      </c>
      <c r="K19" s="224">
        <f t="shared" si="3"/>
        <v>0</v>
      </c>
      <c r="L19" s="224">
        <f t="shared" si="3"/>
        <v>0</v>
      </c>
      <c r="M19" s="224">
        <f t="shared" si="3"/>
        <v>0</v>
      </c>
      <c r="N19" s="224">
        <f t="shared" si="3"/>
        <v>0</v>
      </c>
      <c r="O19" s="224">
        <f t="shared" si="3"/>
        <v>0</v>
      </c>
      <c r="P19" s="224">
        <f t="shared" si="3"/>
        <v>0</v>
      </c>
      <c r="Q19" s="224">
        <f t="shared" si="3"/>
        <v>0</v>
      </c>
      <c r="R19" s="224">
        <f t="shared" si="3"/>
        <v>0</v>
      </c>
      <c r="S19" s="224">
        <f t="shared" si="3"/>
        <v>0</v>
      </c>
      <c r="T19" s="224">
        <f t="shared" si="3"/>
        <v>0</v>
      </c>
      <c r="U19" s="224">
        <f t="shared" si="3"/>
        <v>0</v>
      </c>
      <c r="V19" s="224">
        <f t="shared" si="3"/>
        <v>0</v>
      </c>
      <c r="W19" s="224">
        <f t="shared" si="3"/>
        <v>0</v>
      </c>
      <c r="X19" s="224">
        <f t="shared" si="3"/>
        <v>0</v>
      </c>
      <c r="Y19" s="224">
        <f t="shared" si="3"/>
        <v>0</v>
      </c>
      <c r="Z19" s="224">
        <f t="shared" si="3"/>
        <v>0</v>
      </c>
      <c r="AA19" s="224">
        <f t="shared" si="3"/>
        <v>0</v>
      </c>
      <c r="AB19" s="224">
        <f t="shared" si="3"/>
        <v>0</v>
      </c>
      <c r="AC19" s="224">
        <f t="shared" si="3"/>
        <v>0</v>
      </c>
      <c r="AD19" s="224">
        <f t="shared" si="3"/>
        <v>0</v>
      </c>
      <c r="AE19" s="383"/>
      <c r="AG19" s="221">
        <f>Раздел2!F20</f>
        <v>0</v>
      </c>
      <c r="AH19" s="77">
        <f>Раздел2!F23</f>
        <v>0</v>
      </c>
      <c r="AI19" s="77">
        <f>Раздел2!H23</f>
        <v>0</v>
      </c>
      <c r="AJ19" s="221">
        <f>Раздел2!I20</f>
        <v>0</v>
      </c>
      <c r="AK19" s="221">
        <f>Раздел2!J20</f>
        <v>0</v>
      </c>
      <c r="AL19" s="220">
        <f>Раздел2!K20</f>
        <v>0</v>
      </c>
      <c r="AU19" s="12">
        <f>Раздел2!D20</f>
        <v>0</v>
      </c>
    </row>
    <row r="20" spans="1:48" ht="21" customHeight="1" x14ac:dyDescent="0.2">
      <c r="A20" s="397"/>
      <c r="B20" s="213" t="s">
        <v>400</v>
      </c>
      <c r="C20" s="211" t="s">
        <v>500</v>
      </c>
      <c r="D20" s="225">
        <f t="shared" si="0"/>
        <v>0</v>
      </c>
      <c r="E20" s="63">
        <f>Раздел2!H21</f>
        <v>0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225">
        <f t="shared" si="1"/>
        <v>0</v>
      </c>
      <c r="V20" s="218"/>
      <c r="W20" s="219"/>
      <c r="X20" s="218"/>
      <c r="Y20" s="219"/>
      <c r="Z20" s="225">
        <f t="shared" si="2"/>
        <v>0</v>
      </c>
      <c r="AA20" s="219"/>
      <c r="AB20" s="219"/>
      <c r="AC20" s="226"/>
      <c r="AD20" s="219"/>
      <c r="AE20" s="383"/>
      <c r="AF20" s="220"/>
      <c r="AG20" s="221">
        <f>Раздел2!F21</f>
        <v>0</v>
      </c>
      <c r="AH20" s="221">
        <f>Раздел2!F24</f>
        <v>0</v>
      </c>
      <c r="AI20" s="221">
        <f>Раздел2!H24</f>
        <v>0</v>
      </c>
      <c r="AJ20" s="221">
        <f>Раздел2!I21</f>
        <v>0</v>
      </c>
      <c r="AK20" s="221">
        <f>Раздел2!J21</f>
        <v>0</v>
      </c>
      <c r="AL20" s="220">
        <f>Раздел2!K21</f>
        <v>0</v>
      </c>
      <c r="AM20" s="220"/>
      <c r="AN20" s="220"/>
      <c r="AO20" s="220"/>
      <c r="AP20" s="220"/>
      <c r="AQ20" s="220"/>
      <c r="AR20" s="220"/>
      <c r="AS20" s="220"/>
      <c r="AT20" s="220"/>
      <c r="AU20" s="220">
        <f>Раздел2!D21</f>
        <v>0</v>
      </c>
      <c r="AV20" s="220"/>
    </row>
    <row r="21" spans="1:48" ht="15.95" customHeight="1" x14ac:dyDescent="0.2">
      <c r="A21" s="377"/>
      <c r="B21" s="213" t="s">
        <v>281</v>
      </c>
      <c r="C21" s="211" t="s">
        <v>501</v>
      </c>
      <c r="D21" s="225">
        <f t="shared" si="0"/>
        <v>0</v>
      </c>
      <c r="E21" s="63">
        <f>Раздел2!H22</f>
        <v>0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8"/>
      <c r="U21" s="225">
        <f t="shared" si="1"/>
        <v>0</v>
      </c>
      <c r="V21" s="219"/>
      <c r="W21" s="219"/>
      <c r="X21" s="218"/>
      <c r="Y21" s="218"/>
      <c r="Z21" s="225">
        <f t="shared" si="2"/>
        <v>0</v>
      </c>
      <c r="AA21" s="219"/>
      <c r="AB21" s="219"/>
      <c r="AC21" s="226"/>
      <c r="AD21" s="219"/>
      <c r="AE21" s="383"/>
      <c r="AF21" s="220"/>
      <c r="AG21" s="221">
        <f>Раздел2!F22</f>
        <v>0</v>
      </c>
      <c r="AH21" s="221">
        <f>Раздел2!F25</f>
        <v>0</v>
      </c>
      <c r="AI21" s="221">
        <f>Раздел2!H25</f>
        <v>0</v>
      </c>
      <c r="AJ21" s="221">
        <f>Раздел2!I22</f>
        <v>0</v>
      </c>
      <c r="AK21" s="221">
        <f>Раздел2!J22</f>
        <v>0</v>
      </c>
      <c r="AL21" s="220">
        <f>Раздел2!K22</f>
        <v>0</v>
      </c>
      <c r="AM21" s="220"/>
      <c r="AN21" s="220"/>
      <c r="AO21" s="220"/>
      <c r="AP21" s="220"/>
      <c r="AQ21" s="220"/>
      <c r="AR21" s="220"/>
      <c r="AS21" s="220"/>
      <c r="AT21" s="220"/>
      <c r="AU21" s="220">
        <f>Раздел2!D22</f>
        <v>0</v>
      </c>
      <c r="AV21" s="220"/>
    </row>
    <row r="22" spans="1:48" ht="15.95" customHeight="1" x14ac:dyDescent="0.2">
      <c r="A22" s="377"/>
      <c r="B22" s="210" t="s">
        <v>17</v>
      </c>
      <c r="C22" s="211" t="s">
        <v>502</v>
      </c>
      <c r="D22" s="225">
        <f t="shared" si="0"/>
        <v>0</v>
      </c>
      <c r="E22" s="63">
        <f>Раздел2!H23</f>
        <v>0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9"/>
      <c r="U22" s="225">
        <f t="shared" si="1"/>
        <v>0</v>
      </c>
      <c r="V22" s="219"/>
      <c r="W22" s="219"/>
      <c r="X22" s="219"/>
      <c r="Y22" s="219"/>
      <c r="Z22" s="225">
        <f t="shared" si="2"/>
        <v>0</v>
      </c>
      <c r="AA22" s="219"/>
      <c r="AB22" s="219"/>
      <c r="AC22" s="219"/>
      <c r="AD22" s="219"/>
      <c r="AE22" s="383"/>
      <c r="AF22" s="220"/>
      <c r="AG22" s="221">
        <f>Раздел2!F23</f>
        <v>0</v>
      </c>
      <c r="AH22" s="221">
        <f>Раздел2!F26</f>
        <v>0</v>
      </c>
      <c r="AI22" s="221">
        <f>Раздел2!H26</f>
        <v>0</v>
      </c>
      <c r="AJ22" s="221">
        <f>Раздел2!I23</f>
        <v>0</v>
      </c>
      <c r="AK22" s="221">
        <f>Раздел2!J23</f>
        <v>0</v>
      </c>
      <c r="AL22" s="220">
        <f>Раздел2!K23</f>
        <v>0</v>
      </c>
      <c r="AM22" s="220"/>
      <c r="AN22" s="220"/>
      <c r="AO22" s="220"/>
      <c r="AP22" s="220"/>
      <c r="AQ22" s="220"/>
      <c r="AR22" s="220"/>
      <c r="AS22" s="220"/>
      <c r="AT22" s="220"/>
      <c r="AU22" s="220">
        <f>Раздел2!D23</f>
        <v>0</v>
      </c>
      <c r="AV22" s="220"/>
    </row>
    <row r="23" spans="1:48" ht="15.75" customHeight="1" x14ac:dyDescent="0.2">
      <c r="A23" s="377"/>
      <c r="B23" s="210" t="s">
        <v>18</v>
      </c>
      <c r="C23" s="211" t="s">
        <v>503</v>
      </c>
      <c r="D23" s="225">
        <f t="shared" si="0"/>
        <v>0</v>
      </c>
      <c r="E23" s="63">
        <f>Раздел2!H24</f>
        <v>0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9"/>
      <c r="U23" s="225">
        <f t="shared" si="1"/>
        <v>0</v>
      </c>
      <c r="V23" s="219"/>
      <c r="W23" s="219"/>
      <c r="X23" s="219"/>
      <c r="Y23" s="219"/>
      <c r="Z23" s="225">
        <f t="shared" si="2"/>
        <v>0</v>
      </c>
      <c r="AA23" s="219"/>
      <c r="AB23" s="219"/>
      <c r="AC23" s="219"/>
      <c r="AD23" s="219"/>
      <c r="AE23" s="383"/>
      <c r="AF23" s="220"/>
      <c r="AG23" s="221">
        <f>Раздел2!F24</f>
        <v>0</v>
      </c>
      <c r="AH23" s="221">
        <f>Раздел2!F27</f>
        <v>0</v>
      </c>
      <c r="AI23" s="221">
        <f>Раздел2!H27</f>
        <v>0</v>
      </c>
      <c r="AJ23" s="221">
        <f>Раздел2!I24</f>
        <v>0</v>
      </c>
      <c r="AK23" s="221">
        <f>Раздел2!J24</f>
        <v>0</v>
      </c>
      <c r="AL23" s="220">
        <f>Раздел2!K24</f>
        <v>0</v>
      </c>
      <c r="AM23" s="220"/>
      <c r="AN23" s="220"/>
      <c r="AO23" s="220"/>
      <c r="AP23" s="220"/>
      <c r="AQ23" s="220"/>
      <c r="AR23" s="220"/>
      <c r="AS23" s="220"/>
      <c r="AT23" s="220"/>
      <c r="AU23" s="220">
        <f>Раздел2!D24</f>
        <v>0</v>
      </c>
      <c r="AV23" s="220"/>
    </row>
    <row r="24" spans="1:48" ht="15.95" customHeight="1" x14ac:dyDescent="0.2">
      <c r="A24" s="377"/>
      <c r="B24" s="210" t="s">
        <v>19</v>
      </c>
      <c r="C24" s="211" t="s">
        <v>504</v>
      </c>
      <c r="D24" s="225">
        <f t="shared" si="0"/>
        <v>0</v>
      </c>
      <c r="E24" s="63">
        <f>Раздел2!H25</f>
        <v>0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9"/>
      <c r="U24" s="225">
        <f t="shared" si="1"/>
        <v>0</v>
      </c>
      <c r="V24" s="219"/>
      <c r="W24" s="219"/>
      <c r="X24" s="219"/>
      <c r="Y24" s="219"/>
      <c r="Z24" s="225">
        <f t="shared" si="2"/>
        <v>0</v>
      </c>
      <c r="AA24" s="219"/>
      <c r="AB24" s="219"/>
      <c r="AC24" s="219"/>
      <c r="AD24" s="219"/>
      <c r="AE24" s="383"/>
      <c r="AF24" s="220"/>
      <c r="AG24" s="221">
        <f>Раздел2!F25</f>
        <v>0</v>
      </c>
      <c r="AH24" s="221">
        <f>Раздел2!F28</f>
        <v>0</v>
      </c>
      <c r="AI24" s="221">
        <f>Раздел2!H28</f>
        <v>0</v>
      </c>
      <c r="AJ24" s="221">
        <f>Раздел2!I25</f>
        <v>0</v>
      </c>
      <c r="AK24" s="221">
        <f>Раздел2!J25</f>
        <v>0</v>
      </c>
      <c r="AL24" s="220">
        <f>Раздел2!K25</f>
        <v>0</v>
      </c>
      <c r="AM24" s="220"/>
      <c r="AN24" s="220"/>
      <c r="AO24" s="220"/>
      <c r="AP24" s="220"/>
      <c r="AQ24" s="220"/>
      <c r="AR24" s="220"/>
      <c r="AS24" s="220"/>
      <c r="AT24" s="220"/>
      <c r="AU24" s="220">
        <f>Раздел2!D25</f>
        <v>0</v>
      </c>
      <c r="AV24" s="220"/>
    </row>
    <row r="25" spans="1:48" ht="15.95" customHeight="1" x14ac:dyDescent="0.2">
      <c r="A25" s="377"/>
      <c r="B25" s="210" t="s">
        <v>368</v>
      </c>
      <c r="C25" s="211" t="s">
        <v>505</v>
      </c>
      <c r="D25" s="225">
        <f t="shared" si="0"/>
        <v>0</v>
      </c>
      <c r="E25" s="227">
        <f>Раздел2!H26</f>
        <v>0</v>
      </c>
      <c r="F25" s="224">
        <f>SUM(F26:F27)</f>
        <v>0</v>
      </c>
      <c r="G25" s="224">
        <f t="shared" ref="G25:AD25" si="4">SUM(G26:G27)</f>
        <v>0</v>
      </c>
      <c r="H25" s="224">
        <f t="shared" si="4"/>
        <v>0</v>
      </c>
      <c r="I25" s="224">
        <f t="shared" si="4"/>
        <v>0</v>
      </c>
      <c r="J25" s="224">
        <f t="shared" si="4"/>
        <v>0</v>
      </c>
      <c r="K25" s="224">
        <f t="shared" si="4"/>
        <v>0</v>
      </c>
      <c r="L25" s="224">
        <f t="shared" si="4"/>
        <v>0</v>
      </c>
      <c r="M25" s="224">
        <f t="shared" si="4"/>
        <v>0</v>
      </c>
      <c r="N25" s="224">
        <f t="shared" si="4"/>
        <v>0</v>
      </c>
      <c r="O25" s="224">
        <f t="shared" si="4"/>
        <v>0</v>
      </c>
      <c r="P25" s="224">
        <f t="shared" si="4"/>
        <v>0</v>
      </c>
      <c r="Q25" s="224">
        <f t="shared" si="4"/>
        <v>0</v>
      </c>
      <c r="R25" s="224">
        <f t="shared" si="4"/>
        <v>0</v>
      </c>
      <c r="S25" s="224">
        <f t="shared" si="4"/>
        <v>0</v>
      </c>
      <c r="T25" s="224">
        <f t="shared" si="4"/>
        <v>0</v>
      </c>
      <c r="U25" s="224">
        <f t="shared" si="4"/>
        <v>0</v>
      </c>
      <c r="V25" s="224">
        <f t="shared" si="4"/>
        <v>0</v>
      </c>
      <c r="W25" s="224">
        <f t="shared" si="4"/>
        <v>0</v>
      </c>
      <c r="X25" s="224">
        <f t="shared" si="4"/>
        <v>0</v>
      </c>
      <c r="Y25" s="224">
        <f t="shared" si="4"/>
        <v>0</v>
      </c>
      <c r="Z25" s="224">
        <f t="shared" si="4"/>
        <v>0</v>
      </c>
      <c r="AA25" s="224">
        <f t="shared" si="4"/>
        <v>0</v>
      </c>
      <c r="AB25" s="224">
        <f t="shared" si="4"/>
        <v>0</v>
      </c>
      <c r="AC25" s="224">
        <f t="shared" si="4"/>
        <v>0</v>
      </c>
      <c r="AD25" s="224">
        <f t="shared" si="4"/>
        <v>0</v>
      </c>
      <c r="AE25" s="383"/>
      <c r="AG25" s="221">
        <f>Раздел2!F26</f>
        <v>0</v>
      </c>
      <c r="AH25" s="77">
        <f>Раздел2!F29</f>
        <v>75</v>
      </c>
      <c r="AI25" s="77">
        <f>Раздел2!H29</f>
        <v>0</v>
      </c>
      <c r="AJ25" s="221">
        <f>Раздел2!I26</f>
        <v>0</v>
      </c>
      <c r="AK25" s="221">
        <f>Раздел2!J26</f>
        <v>0</v>
      </c>
      <c r="AL25" s="220">
        <f>Раздел2!K26</f>
        <v>0</v>
      </c>
      <c r="AU25" s="12">
        <f>Раздел2!D26</f>
        <v>0</v>
      </c>
    </row>
    <row r="26" spans="1:48" ht="21" customHeight="1" x14ac:dyDescent="0.2">
      <c r="A26" s="377"/>
      <c r="B26" s="213" t="s">
        <v>401</v>
      </c>
      <c r="C26" s="211" t="s">
        <v>506</v>
      </c>
      <c r="D26" s="225">
        <f t="shared" si="0"/>
        <v>0</v>
      </c>
      <c r="E26" s="63">
        <f>Раздел2!H27</f>
        <v>0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9"/>
      <c r="U26" s="225">
        <f t="shared" si="1"/>
        <v>0</v>
      </c>
      <c r="V26" s="219"/>
      <c r="W26" s="219"/>
      <c r="X26" s="219"/>
      <c r="Y26" s="219"/>
      <c r="Z26" s="225">
        <f t="shared" si="2"/>
        <v>0</v>
      </c>
      <c r="AA26" s="219"/>
      <c r="AB26" s="219"/>
      <c r="AC26" s="219"/>
      <c r="AD26" s="219"/>
      <c r="AE26" s="383"/>
      <c r="AF26" s="220"/>
      <c r="AG26" s="221">
        <f>Раздел2!F27</f>
        <v>0</v>
      </c>
      <c r="AH26" s="221">
        <f>Раздел2!F30</f>
        <v>185</v>
      </c>
      <c r="AI26" s="221">
        <f>Раздел2!H30</f>
        <v>67</v>
      </c>
      <c r="AJ26" s="221">
        <f>Раздел2!I27</f>
        <v>0</v>
      </c>
      <c r="AK26" s="221">
        <f>Раздел2!J27</f>
        <v>0</v>
      </c>
      <c r="AL26" s="220">
        <f>Раздел2!K27</f>
        <v>0</v>
      </c>
      <c r="AM26" s="220"/>
      <c r="AN26" s="220"/>
      <c r="AO26" s="220"/>
      <c r="AP26" s="220"/>
      <c r="AQ26" s="220"/>
      <c r="AR26" s="220"/>
      <c r="AS26" s="220"/>
      <c r="AT26" s="220"/>
      <c r="AU26" s="220">
        <f>Раздел2!D27</f>
        <v>0</v>
      </c>
      <c r="AV26" s="220"/>
    </row>
    <row r="27" spans="1:48" ht="15.95" customHeight="1" x14ac:dyDescent="0.2">
      <c r="A27" s="377"/>
      <c r="B27" s="213" t="s">
        <v>245</v>
      </c>
      <c r="C27" s="211" t="s">
        <v>507</v>
      </c>
      <c r="D27" s="225">
        <f t="shared" si="0"/>
        <v>0</v>
      </c>
      <c r="E27" s="63">
        <f>Раздел2!H28</f>
        <v>0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9"/>
      <c r="U27" s="225">
        <f t="shared" si="1"/>
        <v>0</v>
      </c>
      <c r="V27" s="219"/>
      <c r="W27" s="219"/>
      <c r="X27" s="219"/>
      <c r="Y27" s="219"/>
      <c r="Z27" s="225">
        <f t="shared" si="2"/>
        <v>0</v>
      </c>
      <c r="AA27" s="219"/>
      <c r="AB27" s="219"/>
      <c r="AC27" s="219"/>
      <c r="AD27" s="219"/>
      <c r="AE27" s="383"/>
      <c r="AF27" s="220"/>
      <c r="AG27" s="221">
        <f>Раздел2!F28</f>
        <v>0</v>
      </c>
      <c r="AH27" s="221">
        <f>Раздел2!F31</f>
        <v>0</v>
      </c>
      <c r="AI27" s="221">
        <f>Раздел2!H31</f>
        <v>0</v>
      </c>
      <c r="AJ27" s="221">
        <f>Раздел2!I28</f>
        <v>0</v>
      </c>
      <c r="AK27" s="221">
        <f>Раздел2!J28</f>
        <v>0</v>
      </c>
      <c r="AL27" s="220">
        <f>Раздел2!K28</f>
        <v>0</v>
      </c>
      <c r="AM27" s="220"/>
      <c r="AN27" s="220"/>
      <c r="AO27" s="220"/>
      <c r="AP27" s="220"/>
      <c r="AQ27" s="220"/>
      <c r="AR27" s="220"/>
      <c r="AS27" s="220"/>
      <c r="AT27" s="220"/>
      <c r="AU27" s="220">
        <f>Раздел2!D28</f>
        <v>0</v>
      </c>
      <c r="AV27" s="220"/>
    </row>
    <row r="28" spans="1:48" ht="15.95" customHeight="1" x14ac:dyDescent="0.2">
      <c r="A28" s="377"/>
      <c r="B28" s="210" t="s">
        <v>20</v>
      </c>
      <c r="C28" s="211" t="s">
        <v>508</v>
      </c>
      <c r="D28" s="225">
        <f t="shared" si="0"/>
        <v>0</v>
      </c>
      <c r="E28" s="63">
        <f>Раздел2!H29</f>
        <v>0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9"/>
      <c r="U28" s="225">
        <f t="shared" si="1"/>
        <v>0</v>
      </c>
      <c r="V28" s="219"/>
      <c r="W28" s="219"/>
      <c r="X28" s="219"/>
      <c r="Y28" s="219"/>
      <c r="Z28" s="225">
        <f t="shared" si="2"/>
        <v>0</v>
      </c>
      <c r="AA28" s="219"/>
      <c r="AB28" s="219"/>
      <c r="AC28" s="219"/>
      <c r="AD28" s="219"/>
      <c r="AE28" s="383"/>
      <c r="AF28" s="220"/>
      <c r="AG28" s="221">
        <f>Раздел2!F29</f>
        <v>75</v>
      </c>
      <c r="AH28" s="221">
        <f>Раздел2!F32</f>
        <v>0</v>
      </c>
      <c r="AI28" s="221">
        <f>Раздел2!H32</f>
        <v>0</v>
      </c>
      <c r="AJ28" s="221">
        <f>Раздел2!I29</f>
        <v>0</v>
      </c>
      <c r="AK28" s="221">
        <f>Раздел2!J29</f>
        <v>0</v>
      </c>
      <c r="AL28" s="220">
        <f>Раздел2!K29</f>
        <v>0</v>
      </c>
      <c r="AM28" s="220"/>
      <c r="AN28" s="220"/>
      <c r="AO28" s="220"/>
      <c r="AP28" s="220"/>
      <c r="AQ28" s="220"/>
      <c r="AR28" s="220"/>
      <c r="AS28" s="220"/>
      <c r="AT28" s="220"/>
      <c r="AU28" s="220">
        <f>Раздел2!D29</f>
        <v>1</v>
      </c>
      <c r="AV28" s="220"/>
    </row>
    <row r="29" spans="1:48" ht="15.95" customHeight="1" x14ac:dyDescent="0.2">
      <c r="A29" s="377"/>
      <c r="B29" s="210" t="s">
        <v>21</v>
      </c>
      <c r="C29" s="211" t="s">
        <v>509</v>
      </c>
      <c r="D29" s="225">
        <f t="shared" si="0"/>
        <v>105</v>
      </c>
      <c r="E29" s="63">
        <f>Раздел2!H30</f>
        <v>67</v>
      </c>
      <c r="F29" s="217">
        <v>26</v>
      </c>
      <c r="G29" s="217"/>
      <c r="H29" s="217">
        <v>12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9"/>
      <c r="U29" s="225">
        <f t="shared" si="1"/>
        <v>105</v>
      </c>
      <c r="V29" s="219">
        <v>67</v>
      </c>
      <c r="W29" s="219">
        <v>38</v>
      </c>
      <c r="X29" s="219"/>
      <c r="Y29" s="219"/>
      <c r="Z29" s="225">
        <f t="shared" si="2"/>
        <v>0</v>
      </c>
      <c r="AA29" s="219"/>
      <c r="AB29" s="219"/>
      <c r="AC29" s="219"/>
      <c r="AD29" s="219"/>
      <c r="AE29" s="383"/>
      <c r="AF29" s="220"/>
      <c r="AG29" s="221">
        <f>Раздел2!F30</f>
        <v>185</v>
      </c>
      <c r="AH29" s="221">
        <f>Раздел2!F33</f>
        <v>0</v>
      </c>
      <c r="AI29" s="221">
        <f>Раздел2!H33</f>
        <v>0</v>
      </c>
      <c r="AJ29" s="221">
        <f>Раздел2!I30</f>
        <v>38</v>
      </c>
      <c r="AK29" s="221">
        <f>Раздел2!J30</f>
        <v>0</v>
      </c>
      <c r="AL29" s="220">
        <f>Раздел2!K30</f>
        <v>0</v>
      </c>
      <c r="AM29" s="220"/>
      <c r="AN29" s="220"/>
      <c r="AO29" s="220"/>
      <c r="AP29" s="220"/>
      <c r="AQ29" s="220"/>
      <c r="AR29" s="220"/>
      <c r="AS29" s="220"/>
      <c r="AT29" s="220"/>
      <c r="AU29" s="220">
        <f>Раздел2!D30</f>
        <v>1</v>
      </c>
      <c r="AV29" s="220"/>
    </row>
    <row r="30" spans="1:48" ht="15.95" customHeight="1" x14ac:dyDescent="0.2">
      <c r="A30" s="377"/>
      <c r="B30" s="210" t="s">
        <v>22</v>
      </c>
      <c r="C30" s="211" t="s">
        <v>510</v>
      </c>
      <c r="D30" s="225">
        <f t="shared" si="0"/>
        <v>0</v>
      </c>
      <c r="E30" s="63">
        <f>Раздел2!H31</f>
        <v>0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9"/>
      <c r="U30" s="225">
        <f t="shared" si="1"/>
        <v>0</v>
      </c>
      <c r="V30" s="219"/>
      <c r="W30" s="219"/>
      <c r="X30" s="219"/>
      <c r="Y30" s="219"/>
      <c r="Z30" s="225">
        <f t="shared" si="2"/>
        <v>0</v>
      </c>
      <c r="AA30" s="219"/>
      <c r="AB30" s="219"/>
      <c r="AC30" s="219"/>
      <c r="AD30" s="219"/>
      <c r="AE30" s="383"/>
      <c r="AF30" s="220"/>
      <c r="AG30" s="221">
        <f>Раздел2!F31</f>
        <v>0</v>
      </c>
      <c r="AH30" s="221">
        <f>Раздел2!F38</f>
        <v>0</v>
      </c>
      <c r="AI30" s="221">
        <f>Раздел2!H38</f>
        <v>0</v>
      </c>
      <c r="AJ30" s="221">
        <f>Раздел2!I31</f>
        <v>0</v>
      </c>
      <c r="AK30" s="221">
        <f>Раздел2!J31</f>
        <v>0</v>
      </c>
      <c r="AL30" s="220">
        <f>Раздел2!K31</f>
        <v>0</v>
      </c>
      <c r="AM30" s="220"/>
      <c r="AN30" s="220"/>
      <c r="AO30" s="220"/>
      <c r="AP30" s="220"/>
      <c r="AQ30" s="220"/>
      <c r="AR30" s="220"/>
      <c r="AS30" s="220"/>
      <c r="AT30" s="220"/>
      <c r="AU30" s="220">
        <f>Раздел2!D31</f>
        <v>0</v>
      </c>
      <c r="AV30" s="220"/>
    </row>
    <row r="31" spans="1:48" ht="15.75" customHeight="1" x14ac:dyDescent="0.2">
      <c r="A31" s="377"/>
      <c r="B31" s="210" t="s">
        <v>23</v>
      </c>
      <c r="C31" s="211" t="s">
        <v>511</v>
      </c>
      <c r="D31" s="225">
        <f t="shared" si="0"/>
        <v>0</v>
      </c>
      <c r="E31" s="63">
        <f>Раздел2!H32</f>
        <v>0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9"/>
      <c r="U31" s="225">
        <f t="shared" si="1"/>
        <v>0</v>
      </c>
      <c r="V31" s="219"/>
      <c r="W31" s="219"/>
      <c r="X31" s="219"/>
      <c r="Y31" s="219"/>
      <c r="Z31" s="225">
        <f t="shared" si="2"/>
        <v>0</v>
      </c>
      <c r="AA31" s="219"/>
      <c r="AB31" s="219"/>
      <c r="AC31" s="219"/>
      <c r="AD31" s="219"/>
      <c r="AE31" s="383"/>
      <c r="AF31" s="220"/>
      <c r="AG31" s="221">
        <f>Раздел2!F32</f>
        <v>0</v>
      </c>
      <c r="AH31" s="221">
        <f>Раздел2!F39</f>
        <v>0</v>
      </c>
      <c r="AI31" s="221">
        <f>Раздел2!H39</f>
        <v>0</v>
      </c>
      <c r="AJ31" s="221">
        <f>Раздел2!I32</f>
        <v>0</v>
      </c>
      <c r="AK31" s="221">
        <f>Раздел2!J32</f>
        <v>0</v>
      </c>
      <c r="AL31" s="220">
        <f>Раздел2!K32</f>
        <v>0</v>
      </c>
      <c r="AM31" s="220"/>
      <c r="AN31" s="220"/>
      <c r="AO31" s="220"/>
      <c r="AP31" s="220"/>
      <c r="AQ31" s="220"/>
      <c r="AR31" s="220"/>
      <c r="AS31" s="220"/>
      <c r="AT31" s="220"/>
      <c r="AU31" s="220">
        <f>Раздел2!D32</f>
        <v>0</v>
      </c>
      <c r="AV31" s="220"/>
    </row>
    <row r="32" spans="1:48" ht="15.95" customHeight="1" x14ac:dyDescent="0.2">
      <c r="A32" s="377"/>
      <c r="B32" s="210" t="s">
        <v>768</v>
      </c>
      <c r="C32" s="211" t="s">
        <v>512</v>
      </c>
      <c r="D32" s="225">
        <f t="shared" si="0"/>
        <v>0</v>
      </c>
      <c r="E32" s="227">
        <f>Раздел2!H33</f>
        <v>0</v>
      </c>
      <c r="F32" s="225">
        <f>SUM(F33:F36)</f>
        <v>0</v>
      </c>
      <c r="G32" s="225">
        <f t="shared" ref="G32:AD32" si="5">SUM(G33:G36)</f>
        <v>0</v>
      </c>
      <c r="H32" s="225">
        <f t="shared" si="5"/>
        <v>0</v>
      </c>
      <c r="I32" s="225">
        <f t="shared" si="5"/>
        <v>0</v>
      </c>
      <c r="J32" s="225">
        <f t="shared" si="5"/>
        <v>0</v>
      </c>
      <c r="K32" s="225">
        <f t="shared" si="5"/>
        <v>0</v>
      </c>
      <c r="L32" s="225">
        <f t="shared" si="5"/>
        <v>0</v>
      </c>
      <c r="M32" s="225">
        <f t="shared" si="5"/>
        <v>0</v>
      </c>
      <c r="N32" s="225">
        <f t="shared" si="5"/>
        <v>0</v>
      </c>
      <c r="O32" s="225">
        <f t="shared" si="5"/>
        <v>0</v>
      </c>
      <c r="P32" s="225">
        <f t="shared" si="5"/>
        <v>0</v>
      </c>
      <c r="Q32" s="225">
        <f t="shared" si="5"/>
        <v>0</v>
      </c>
      <c r="R32" s="225">
        <f t="shared" si="5"/>
        <v>0</v>
      </c>
      <c r="S32" s="225">
        <f t="shared" si="5"/>
        <v>0</v>
      </c>
      <c r="T32" s="225">
        <f t="shared" si="5"/>
        <v>0</v>
      </c>
      <c r="U32" s="225">
        <f t="shared" si="5"/>
        <v>0</v>
      </c>
      <c r="V32" s="225">
        <f t="shared" si="5"/>
        <v>0</v>
      </c>
      <c r="W32" s="225">
        <f t="shared" si="5"/>
        <v>0</v>
      </c>
      <c r="X32" s="225">
        <f t="shared" si="5"/>
        <v>0</v>
      </c>
      <c r="Y32" s="225">
        <f t="shared" si="5"/>
        <v>0</v>
      </c>
      <c r="Z32" s="225">
        <f t="shared" si="5"/>
        <v>0</v>
      </c>
      <c r="AA32" s="225">
        <f t="shared" si="5"/>
        <v>0</v>
      </c>
      <c r="AB32" s="225">
        <f t="shared" si="5"/>
        <v>0</v>
      </c>
      <c r="AC32" s="225">
        <f t="shared" si="5"/>
        <v>0</v>
      </c>
      <c r="AD32" s="225">
        <f t="shared" si="5"/>
        <v>0</v>
      </c>
      <c r="AE32" s="383"/>
      <c r="AG32" s="221">
        <f>Раздел2!F33</f>
        <v>0</v>
      </c>
      <c r="AH32" s="77">
        <f>Раздел2!F40</f>
        <v>0</v>
      </c>
      <c r="AI32" s="77">
        <f>Раздел2!H40</f>
        <v>0</v>
      </c>
      <c r="AJ32" s="221">
        <f>Раздел2!I33</f>
        <v>0</v>
      </c>
      <c r="AK32" s="221">
        <f>Раздел2!J33</f>
        <v>0</v>
      </c>
      <c r="AL32" s="220">
        <f>Раздел2!K33</f>
        <v>0</v>
      </c>
      <c r="AU32" s="12">
        <f>Раздел2!D33</f>
        <v>0</v>
      </c>
    </row>
    <row r="33" spans="1:48" ht="21" customHeight="1" x14ac:dyDescent="0.2">
      <c r="A33" s="377"/>
      <c r="B33" s="213" t="s">
        <v>769</v>
      </c>
      <c r="C33" s="211" t="s">
        <v>513</v>
      </c>
      <c r="D33" s="225">
        <f t="shared" si="0"/>
        <v>0</v>
      </c>
      <c r="E33" s="63">
        <f>Раздел2!H34</f>
        <v>0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9"/>
      <c r="U33" s="225">
        <f t="shared" si="1"/>
        <v>0</v>
      </c>
      <c r="V33" s="219"/>
      <c r="W33" s="219"/>
      <c r="X33" s="219"/>
      <c r="Y33" s="219"/>
      <c r="Z33" s="225">
        <f t="shared" si="2"/>
        <v>0</v>
      </c>
      <c r="AA33" s="219"/>
      <c r="AB33" s="219"/>
      <c r="AC33" s="219"/>
      <c r="AD33" s="219"/>
      <c r="AE33" s="383"/>
      <c r="AF33" s="220"/>
      <c r="AG33" s="221">
        <f>Раздел2!F34</f>
        <v>0</v>
      </c>
      <c r="AH33" s="221"/>
      <c r="AI33" s="221"/>
      <c r="AJ33" s="221">
        <f>Раздел2!I34</f>
        <v>0</v>
      </c>
      <c r="AK33" s="221">
        <f>Раздел2!J34</f>
        <v>0</v>
      </c>
      <c r="AL33" s="220">
        <f>Раздел2!K34</f>
        <v>0</v>
      </c>
      <c r="AM33" s="220"/>
      <c r="AN33" s="220"/>
      <c r="AO33" s="220"/>
      <c r="AP33" s="220"/>
      <c r="AQ33" s="220"/>
      <c r="AR33" s="220"/>
      <c r="AS33" s="220"/>
      <c r="AT33" s="220"/>
      <c r="AU33" s="220">
        <f>Раздел2!D34</f>
        <v>0</v>
      </c>
      <c r="AV33" s="220"/>
    </row>
    <row r="34" spans="1:48" ht="15.95" customHeight="1" x14ac:dyDescent="0.2">
      <c r="A34" s="377"/>
      <c r="B34" s="213" t="s">
        <v>770</v>
      </c>
      <c r="C34" s="211" t="s">
        <v>514</v>
      </c>
      <c r="D34" s="225">
        <f t="shared" si="0"/>
        <v>0</v>
      </c>
      <c r="E34" s="63">
        <f>Раздел2!H35</f>
        <v>0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9"/>
      <c r="U34" s="225">
        <f t="shared" si="1"/>
        <v>0</v>
      </c>
      <c r="V34" s="219"/>
      <c r="W34" s="219"/>
      <c r="X34" s="219"/>
      <c r="Y34" s="219"/>
      <c r="Z34" s="225">
        <f t="shared" si="2"/>
        <v>0</v>
      </c>
      <c r="AA34" s="219"/>
      <c r="AB34" s="219"/>
      <c r="AC34" s="219"/>
      <c r="AD34" s="219"/>
      <c r="AE34" s="383"/>
      <c r="AF34" s="220"/>
      <c r="AG34" s="221">
        <f>Раздел2!F35</f>
        <v>0</v>
      </c>
      <c r="AH34" s="221"/>
      <c r="AI34" s="221"/>
      <c r="AJ34" s="221">
        <f>Раздел2!I35</f>
        <v>0</v>
      </c>
      <c r="AK34" s="221">
        <f>Раздел2!J35</f>
        <v>0</v>
      </c>
      <c r="AL34" s="220">
        <f>Раздел2!K35</f>
        <v>0</v>
      </c>
      <c r="AM34" s="220"/>
      <c r="AN34" s="220"/>
      <c r="AO34" s="220"/>
      <c r="AP34" s="220"/>
      <c r="AQ34" s="220"/>
      <c r="AR34" s="220"/>
      <c r="AS34" s="220"/>
      <c r="AT34" s="220"/>
      <c r="AU34" s="220">
        <f>Раздел2!D35</f>
        <v>0</v>
      </c>
      <c r="AV34" s="220"/>
    </row>
    <row r="35" spans="1:48" ht="15.95" customHeight="1" x14ac:dyDescent="0.2">
      <c r="A35" s="377"/>
      <c r="B35" s="213" t="s">
        <v>771</v>
      </c>
      <c r="C35" s="211" t="s">
        <v>515</v>
      </c>
      <c r="D35" s="225">
        <f t="shared" si="0"/>
        <v>0</v>
      </c>
      <c r="E35" s="63">
        <f>Раздел2!H36</f>
        <v>0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9"/>
      <c r="U35" s="225">
        <f t="shared" si="1"/>
        <v>0</v>
      </c>
      <c r="V35" s="219"/>
      <c r="W35" s="219"/>
      <c r="X35" s="219"/>
      <c r="Y35" s="219"/>
      <c r="Z35" s="225">
        <f t="shared" si="2"/>
        <v>0</v>
      </c>
      <c r="AA35" s="219"/>
      <c r="AB35" s="219"/>
      <c r="AC35" s="219"/>
      <c r="AD35" s="219"/>
      <c r="AE35" s="383"/>
      <c r="AF35" s="220"/>
      <c r="AG35" s="221">
        <f>Раздел2!F36</f>
        <v>0</v>
      </c>
      <c r="AH35" s="221"/>
      <c r="AI35" s="221"/>
      <c r="AJ35" s="221">
        <f>Раздел2!I36</f>
        <v>0</v>
      </c>
      <c r="AK35" s="221">
        <f>Раздел2!J36</f>
        <v>0</v>
      </c>
      <c r="AL35" s="220">
        <f>Раздел2!K36</f>
        <v>0</v>
      </c>
      <c r="AM35" s="220"/>
      <c r="AN35" s="220"/>
      <c r="AO35" s="220"/>
      <c r="AP35" s="220"/>
      <c r="AQ35" s="220"/>
      <c r="AR35" s="220"/>
      <c r="AS35" s="220"/>
      <c r="AT35" s="220"/>
      <c r="AU35" s="220">
        <f>Раздел2!D36</f>
        <v>0</v>
      </c>
      <c r="AV35" s="220"/>
    </row>
    <row r="36" spans="1:48" ht="15.95" customHeight="1" x14ac:dyDescent="0.2">
      <c r="A36" s="377"/>
      <c r="B36" s="213" t="s">
        <v>772</v>
      </c>
      <c r="C36" s="211" t="s">
        <v>516</v>
      </c>
      <c r="D36" s="225">
        <f t="shared" si="0"/>
        <v>0</v>
      </c>
      <c r="E36" s="63">
        <f>Раздел2!H37</f>
        <v>0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9"/>
      <c r="U36" s="225">
        <f t="shared" si="1"/>
        <v>0</v>
      </c>
      <c r="V36" s="219"/>
      <c r="W36" s="219"/>
      <c r="X36" s="219"/>
      <c r="Y36" s="219"/>
      <c r="Z36" s="225">
        <f t="shared" si="2"/>
        <v>0</v>
      </c>
      <c r="AA36" s="219"/>
      <c r="AB36" s="219"/>
      <c r="AC36" s="219"/>
      <c r="AD36" s="219"/>
      <c r="AE36" s="383"/>
      <c r="AF36" s="220"/>
      <c r="AG36" s="221">
        <f>Раздел2!F37</f>
        <v>0</v>
      </c>
      <c r="AH36" s="221"/>
      <c r="AI36" s="221"/>
      <c r="AJ36" s="221">
        <f>Раздел2!I37</f>
        <v>0</v>
      </c>
      <c r="AK36" s="221">
        <f>Раздел2!J37</f>
        <v>0</v>
      </c>
      <c r="AL36" s="220">
        <f>Раздел2!K37</f>
        <v>0</v>
      </c>
      <c r="AM36" s="220"/>
      <c r="AN36" s="220"/>
      <c r="AO36" s="220"/>
      <c r="AP36" s="220"/>
      <c r="AQ36" s="220"/>
      <c r="AR36" s="220"/>
      <c r="AS36" s="220"/>
      <c r="AT36" s="220"/>
      <c r="AU36" s="220">
        <f>Раздел2!D37</f>
        <v>0</v>
      </c>
      <c r="AV36" s="220"/>
    </row>
    <row r="37" spans="1:48" ht="15.95" customHeight="1" x14ac:dyDescent="0.2">
      <c r="A37" s="377"/>
      <c r="B37" s="210" t="s">
        <v>242</v>
      </c>
      <c r="C37" s="211" t="s">
        <v>517</v>
      </c>
      <c r="D37" s="225">
        <f t="shared" si="0"/>
        <v>0</v>
      </c>
      <c r="E37" s="63">
        <f>Раздел2!H38</f>
        <v>0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9"/>
      <c r="U37" s="225">
        <f t="shared" si="1"/>
        <v>0</v>
      </c>
      <c r="V37" s="219"/>
      <c r="W37" s="219"/>
      <c r="X37" s="219"/>
      <c r="Y37" s="219"/>
      <c r="Z37" s="225">
        <f t="shared" si="2"/>
        <v>0</v>
      </c>
      <c r="AA37" s="219"/>
      <c r="AB37" s="219"/>
      <c r="AC37" s="219"/>
      <c r="AD37" s="219"/>
      <c r="AE37" s="383"/>
      <c r="AF37" s="220"/>
      <c r="AG37" s="221">
        <f>Раздел2!F38</f>
        <v>0</v>
      </c>
      <c r="AH37" s="221">
        <f>Раздел2!F41</f>
        <v>0</v>
      </c>
      <c r="AI37" s="221">
        <f>Раздел2!H41</f>
        <v>0</v>
      </c>
      <c r="AJ37" s="221">
        <f>Раздел2!I38</f>
        <v>0</v>
      </c>
      <c r="AK37" s="221">
        <f>Раздел2!J38</f>
        <v>0</v>
      </c>
      <c r="AL37" s="220">
        <f>Раздел2!K38</f>
        <v>0</v>
      </c>
      <c r="AM37" s="220"/>
      <c r="AN37" s="220"/>
      <c r="AO37" s="220"/>
      <c r="AP37" s="220"/>
      <c r="AQ37" s="220"/>
      <c r="AR37" s="220"/>
      <c r="AS37" s="220"/>
      <c r="AT37" s="220"/>
      <c r="AU37" s="220">
        <f>Раздел2!D38</f>
        <v>0</v>
      </c>
      <c r="AV37" s="220"/>
    </row>
    <row r="38" spans="1:48" ht="15.95" customHeight="1" x14ac:dyDescent="0.2">
      <c r="A38" s="377"/>
      <c r="B38" s="210" t="s">
        <v>369</v>
      </c>
      <c r="C38" s="211" t="s">
        <v>518</v>
      </c>
      <c r="D38" s="225">
        <f t="shared" si="0"/>
        <v>0</v>
      </c>
      <c r="E38" s="63">
        <f>Раздел2!H39</f>
        <v>0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9"/>
      <c r="U38" s="225">
        <f t="shared" si="1"/>
        <v>0</v>
      </c>
      <c r="V38" s="219"/>
      <c r="W38" s="219"/>
      <c r="X38" s="219"/>
      <c r="Y38" s="219"/>
      <c r="Z38" s="225">
        <f t="shared" si="2"/>
        <v>0</v>
      </c>
      <c r="AA38" s="219"/>
      <c r="AB38" s="219"/>
      <c r="AC38" s="219"/>
      <c r="AD38" s="219"/>
      <c r="AE38" s="383"/>
      <c r="AF38" s="220"/>
      <c r="AG38" s="221">
        <f>Раздел2!F39</f>
        <v>0</v>
      </c>
      <c r="AH38" s="221">
        <f>Раздел2!F42</f>
        <v>0</v>
      </c>
      <c r="AI38" s="221">
        <f>Раздел2!H42</f>
        <v>0</v>
      </c>
      <c r="AJ38" s="221">
        <f>Раздел2!I39</f>
        <v>0</v>
      </c>
      <c r="AK38" s="221">
        <f>Раздел2!J39</f>
        <v>0</v>
      </c>
      <c r="AL38" s="220">
        <f>Раздел2!K39</f>
        <v>0</v>
      </c>
      <c r="AM38" s="220"/>
      <c r="AN38" s="220"/>
      <c r="AO38" s="220"/>
      <c r="AP38" s="220"/>
      <c r="AQ38" s="220"/>
      <c r="AR38" s="220"/>
      <c r="AS38" s="220"/>
      <c r="AT38" s="220"/>
      <c r="AU38" s="220">
        <f>Раздел2!D39</f>
        <v>0</v>
      </c>
      <c r="AV38" s="220"/>
    </row>
    <row r="39" spans="1:48" ht="15.95" customHeight="1" x14ac:dyDescent="0.2">
      <c r="A39" s="377"/>
      <c r="B39" s="210" t="s">
        <v>750</v>
      </c>
      <c r="C39" s="211" t="s">
        <v>519</v>
      </c>
      <c r="D39" s="225">
        <f t="shared" si="0"/>
        <v>0</v>
      </c>
      <c r="E39" s="63">
        <f>Раздел2!H40</f>
        <v>0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9"/>
      <c r="U39" s="225">
        <f t="shared" si="1"/>
        <v>0</v>
      </c>
      <c r="V39" s="219"/>
      <c r="W39" s="219"/>
      <c r="X39" s="219"/>
      <c r="Y39" s="219"/>
      <c r="Z39" s="225">
        <f t="shared" si="2"/>
        <v>0</v>
      </c>
      <c r="AA39" s="219"/>
      <c r="AB39" s="219"/>
      <c r="AC39" s="219"/>
      <c r="AD39" s="219"/>
      <c r="AE39" s="383"/>
      <c r="AF39" s="220"/>
      <c r="AG39" s="221">
        <f>Раздел2!F40</f>
        <v>0</v>
      </c>
      <c r="AH39" s="221">
        <f>Раздел2!F43</f>
        <v>0</v>
      </c>
      <c r="AI39" s="221">
        <f>Раздел2!H43</f>
        <v>0</v>
      </c>
      <c r="AJ39" s="221">
        <f>Раздел2!I40</f>
        <v>0</v>
      </c>
      <c r="AK39" s="221">
        <f>Раздел2!J40</f>
        <v>0</v>
      </c>
      <c r="AL39" s="220">
        <f>Раздел2!K40</f>
        <v>0</v>
      </c>
      <c r="AM39" s="220"/>
      <c r="AN39" s="220"/>
      <c r="AO39" s="220"/>
      <c r="AP39" s="220"/>
      <c r="AQ39" s="220"/>
      <c r="AR39" s="220"/>
      <c r="AS39" s="220"/>
      <c r="AT39" s="220"/>
      <c r="AU39" s="220">
        <f>Раздел2!D40</f>
        <v>0</v>
      </c>
      <c r="AV39" s="220"/>
    </row>
    <row r="40" spans="1:48" ht="15.75" customHeight="1" x14ac:dyDescent="0.2">
      <c r="A40" s="377"/>
      <c r="B40" s="210" t="s">
        <v>370</v>
      </c>
      <c r="C40" s="211" t="s">
        <v>520</v>
      </c>
      <c r="D40" s="225">
        <f t="shared" si="0"/>
        <v>0</v>
      </c>
      <c r="E40" s="228">
        <f>Раздел2!H41</f>
        <v>0</v>
      </c>
      <c r="F40" s="224">
        <f>SUM(F41:F42)</f>
        <v>0</v>
      </c>
      <c r="G40" s="224">
        <f t="shared" ref="G40:AD40" si="6">SUM(G41:G42)</f>
        <v>0</v>
      </c>
      <c r="H40" s="224">
        <f t="shared" si="6"/>
        <v>0</v>
      </c>
      <c r="I40" s="224">
        <f t="shared" si="6"/>
        <v>0</v>
      </c>
      <c r="J40" s="224">
        <f t="shared" si="6"/>
        <v>0</v>
      </c>
      <c r="K40" s="224">
        <f t="shared" si="6"/>
        <v>0</v>
      </c>
      <c r="L40" s="224">
        <f t="shared" si="6"/>
        <v>0</v>
      </c>
      <c r="M40" s="224">
        <f t="shared" si="6"/>
        <v>0</v>
      </c>
      <c r="N40" s="224">
        <f t="shared" si="6"/>
        <v>0</v>
      </c>
      <c r="O40" s="224">
        <f t="shared" si="6"/>
        <v>0</v>
      </c>
      <c r="P40" s="224">
        <f t="shared" si="6"/>
        <v>0</v>
      </c>
      <c r="Q40" s="224">
        <f t="shared" si="6"/>
        <v>0</v>
      </c>
      <c r="R40" s="224">
        <f t="shared" si="6"/>
        <v>0</v>
      </c>
      <c r="S40" s="224">
        <f t="shared" si="6"/>
        <v>0</v>
      </c>
      <c r="T40" s="224">
        <f t="shared" si="6"/>
        <v>0</v>
      </c>
      <c r="U40" s="224">
        <f t="shared" si="6"/>
        <v>0</v>
      </c>
      <c r="V40" s="224">
        <f t="shared" si="6"/>
        <v>0</v>
      </c>
      <c r="W40" s="224">
        <f t="shared" si="6"/>
        <v>0</v>
      </c>
      <c r="X40" s="224">
        <f t="shared" si="6"/>
        <v>0</v>
      </c>
      <c r="Y40" s="224">
        <f t="shared" si="6"/>
        <v>0</v>
      </c>
      <c r="Z40" s="224">
        <f t="shared" si="6"/>
        <v>0</v>
      </c>
      <c r="AA40" s="224">
        <f t="shared" si="6"/>
        <v>0</v>
      </c>
      <c r="AB40" s="224">
        <f t="shared" si="6"/>
        <v>0</v>
      </c>
      <c r="AC40" s="224">
        <f t="shared" si="6"/>
        <v>0</v>
      </c>
      <c r="AD40" s="224">
        <f t="shared" si="6"/>
        <v>0</v>
      </c>
      <c r="AE40" s="383"/>
      <c r="AG40" s="221">
        <f>Раздел2!F41</f>
        <v>0</v>
      </c>
      <c r="AH40" s="77">
        <f>Раздел2!F44</f>
        <v>0</v>
      </c>
      <c r="AI40" s="77">
        <f>Раздел2!H44</f>
        <v>0</v>
      </c>
      <c r="AJ40" s="221">
        <f>Раздел2!I41</f>
        <v>0</v>
      </c>
      <c r="AK40" s="221">
        <f>Раздел2!J41</f>
        <v>0</v>
      </c>
      <c r="AL40" s="220">
        <f>Раздел2!K41</f>
        <v>0</v>
      </c>
      <c r="AU40" s="12">
        <f>Раздел2!D41</f>
        <v>0</v>
      </c>
    </row>
    <row r="41" spans="1:48" ht="21" customHeight="1" x14ac:dyDescent="0.2">
      <c r="A41" s="377"/>
      <c r="B41" s="213" t="s">
        <v>402</v>
      </c>
      <c r="C41" s="211" t="s">
        <v>521</v>
      </c>
      <c r="D41" s="225">
        <f t="shared" si="0"/>
        <v>0</v>
      </c>
      <c r="E41" s="63">
        <f>Раздел2!H42</f>
        <v>0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9"/>
      <c r="U41" s="225">
        <f t="shared" si="1"/>
        <v>0</v>
      </c>
      <c r="V41" s="219"/>
      <c r="W41" s="219"/>
      <c r="X41" s="219"/>
      <c r="Y41" s="219"/>
      <c r="Z41" s="225">
        <f t="shared" si="2"/>
        <v>0</v>
      </c>
      <c r="AA41" s="219"/>
      <c r="AB41" s="219"/>
      <c r="AC41" s="219"/>
      <c r="AD41" s="219"/>
      <c r="AE41" s="383"/>
      <c r="AF41" s="220"/>
      <c r="AG41" s="221">
        <f>Раздел2!F42</f>
        <v>0</v>
      </c>
      <c r="AH41" s="221">
        <f>Раздел2!F46</f>
        <v>0</v>
      </c>
      <c r="AI41" s="221">
        <f>Раздел2!H46</f>
        <v>0</v>
      </c>
      <c r="AJ41" s="221">
        <f>Раздел2!I42</f>
        <v>0</v>
      </c>
      <c r="AK41" s="221">
        <f>Раздел2!J42</f>
        <v>0</v>
      </c>
      <c r="AL41" s="220">
        <f>Раздел2!K42</f>
        <v>0</v>
      </c>
      <c r="AM41" s="220"/>
      <c r="AN41" s="220"/>
      <c r="AO41" s="220"/>
      <c r="AP41" s="220"/>
      <c r="AQ41" s="220"/>
      <c r="AR41" s="220"/>
      <c r="AS41" s="220"/>
      <c r="AT41" s="220"/>
      <c r="AU41" s="220">
        <f>Раздел2!D42</f>
        <v>0</v>
      </c>
      <c r="AV41" s="220"/>
    </row>
    <row r="42" spans="1:48" ht="15.95" customHeight="1" x14ac:dyDescent="0.2">
      <c r="A42" s="377"/>
      <c r="B42" s="213" t="s">
        <v>282</v>
      </c>
      <c r="C42" s="211" t="s">
        <v>522</v>
      </c>
      <c r="D42" s="225">
        <f t="shared" si="0"/>
        <v>0</v>
      </c>
      <c r="E42" s="63">
        <f>Раздел2!H43</f>
        <v>0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9"/>
      <c r="U42" s="225">
        <f t="shared" si="1"/>
        <v>0</v>
      </c>
      <c r="V42" s="219"/>
      <c r="W42" s="219"/>
      <c r="X42" s="219"/>
      <c r="Y42" s="219"/>
      <c r="Z42" s="225">
        <f t="shared" si="2"/>
        <v>0</v>
      </c>
      <c r="AA42" s="219"/>
      <c r="AB42" s="219"/>
      <c r="AC42" s="219"/>
      <c r="AD42" s="219"/>
      <c r="AE42" s="383"/>
      <c r="AF42" s="220"/>
      <c r="AG42" s="221">
        <f>Раздел2!F43</f>
        <v>0</v>
      </c>
      <c r="AH42" s="221">
        <f>Раздел2!F47</f>
        <v>0</v>
      </c>
      <c r="AI42" s="221">
        <f>Раздел2!H47</f>
        <v>0</v>
      </c>
      <c r="AJ42" s="221">
        <f>Раздел2!I43</f>
        <v>0</v>
      </c>
      <c r="AK42" s="221">
        <f>Раздел2!J43</f>
        <v>0</v>
      </c>
      <c r="AL42" s="220">
        <f>Раздел2!K43</f>
        <v>0</v>
      </c>
      <c r="AM42" s="220"/>
      <c r="AN42" s="220"/>
      <c r="AO42" s="220"/>
      <c r="AP42" s="220"/>
      <c r="AQ42" s="220"/>
      <c r="AR42" s="220"/>
      <c r="AS42" s="220"/>
      <c r="AT42" s="220"/>
      <c r="AU42" s="220">
        <f>Раздел2!D43</f>
        <v>0</v>
      </c>
      <c r="AV42" s="220"/>
    </row>
    <row r="43" spans="1:48" ht="15" customHeight="1" x14ac:dyDescent="0.2">
      <c r="A43" s="377"/>
      <c r="B43" s="210" t="s">
        <v>24</v>
      </c>
      <c r="C43" s="211" t="s">
        <v>523</v>
      </c>
      <c r="D43" s="225">
        <f t="shared" si="0"/>
        <v>0</v>
      </c>
      <c r="E43" s="63">
        <f>Раздел2!H44</f>
        <v>0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9"/>
      <c r="U43" s="225">
        <f t="shared" si="1"/>
        <v>0</v>
      </c>
      <c r="V43" s="219"/>
      <c r="W43" s="219"/>
      <c r="X43" s="219"/>
      <c r="Y43" s="219"/>
      <c r="Z43" s="225">
        <f t="shared" si="2"/>
        <v>0</v>
      </c>
      <c r="AA43" s="219"/>
      <c r="AB43" s="219"/>
      <c r="AC43" s="219"/>
      <c r="AD43" s="219"/>
      <c r="AE43" s="383"/>
      <c r="AF43" s="220"/>
      <c r="AG43" s="221">
        <f>Раздел2!F44</f>
        <v>0</v>
      </c>
      <c r="AH43" s="221">
        <f>Раздел2!F50</f>
        <v>94</v>
      </c>
      <c r="AI43" s="221">
        <f>Раздел2!H50</f>
        <v>0</v>
      </c>
      <c r="AJ43" s="221">
        <f>Раздел2!I44</f>
        <v>0</v>
      </c>
      <c r="AK43" s="221">
        <f>Раздел2!J44</f>
        <v>0</v>
      </c>
      <c r="AL43" s="220">
        <f>Раздел2!K44</f>
        <v>0</v>
      </c>
      <c r="AM43" s="220"/>
      <c r="AN43" s="220"/>
      <c r="AO43" s="220"/>
      <c r="AP43" s="220"/>
      <c r="AQ43" s="220"/>
      <c r="AR43" s="220"/>
      <c r="AS43" s="220"/>
      <c r="AT43" s="220"/>
      <c r="AU43" s="220">
        <f>Раздел2!D44</f>
        <v>0</v>
      </c>
      <c r="AV43" s="220"/>
    </row>
    <row r="44" spans="1:48" ht="15.75" customHeight="1" x14ac:dyDescent="0.2">
      <c r="A44" s="377"/>
      <c r="B44" s="234" t="s">
        <v>811</v>
      </c>
      <c r="C44" s="211" t="s">
        <v>524</v>
      </c>
      <c r="D44" s="225">
        <f t="shared" si="0"/>
        <v>0</v>
      </c>
      <c r="E44" s="63">
        <f>Раздел2!H45</f>
        <v>0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9"/>
      <c r="U44" s="225">
        <f t="shared" si="1"/>
        <v>0</v>
      </c>
      <c r="V44" s="219"/>
      <c r="W44" s="219"/>
      <c r="X44" s="219"/>
      <c r="Y44" s="219"/>
      <c r="Z44" s="225">
        <f t="shared" si="2"/>
        <v>0</v>
      </c>
      <c r="AA44" s="219"/>
      <c r="AB44" s="219"/>
      <c r="AC44" s="219"/>
      <c r="AD44" s="219"/>
      <c r="AE44" s="383"/>
      <c r="AF44" s="220"/>
      <c r="AG44" s="221">
        <f>Раздел2!F45</f>
        <v>0</v>
      </c>
      <c r="AH44" s="221">
        <f>Раздел2!F51</f>
        <v>80</v>
      </c>
      <c r="AI44" s="221">
        <f>Раздел2!H51</f>
        <v>0</v>
      </c>
      <c r="AJ44" s="221">
        <f>Раздел2!I45</f>
        <v>0</v>
      </c>
      <c r="AK44" s="221">
        <f>Раздел2!J45</f>
        <v>0</v>
      </c>
      <c r="AL44" s="220">
        <f>Раздел2!K45</f>
        <v>0</v>
      </c>
      <c r="AM44" s="220"/>
      <c r="AN44" s="220"/>
      <c r="AO44" s="220"/>
      <c r="AP44" s="220"/>
      <c r="AQ44" s="220"/>
      <c r="AR44" s="220"/>
      <c r="AS44" s="220"/>
      <c r="AT44" s="220"/>
      <c r="AU44" s="220">
        <f>Раздел2!D46</f>
        <v>0</v>
      </c>
      <c r="AV44" s="220"/>
    </row>
    <row r="45" spans="1:48" ht="15.75" customHeight="1" x14ac:dyDescent="0.2">
      <c r="A45" s="377"/>
      <c r="B45" s="210" t="s">
        <v>462</v>
      </c>
      <c r="C45" s="211" t="s">
        <v>525</v>
      </c>
      <c r="D45" s="225">
        <f t="shared" si="0"/>
        <v>0</v>
      </c>
      <c r="E45" s="63">
        <f>Раздел2!H46</f>
        <v>0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9"/>
      <c r="U45" s="225">
        <f t="shared" si="1"/>
        <v>0</v>
      </c>
      <c r="V45" s="219"/>
      <c r="W45" s="219"/>
      <c r="X45" s="219"/>
      <c r="Y45" s="219"/>
      <c r="Z45" s="225">
        <f t="shared" si="2"/>
        <v>0</v>
      </c>
      <c r="AA45" s="219"/>
      <c r="AB45" s="219"/>
      <c r="AC45" s="219"/>
      <c r="AD45" s="219"/>
      <c r="AE45" s="383"/>
      <c r="AF45" s="220"/>
      <c r="AG45" s="221">
        <f>Раздел2!F46</f>
        <v>0</v>
      </c>
      <c r="AH45" s="221">
        <f>Раздел2!F52</f>
        <v>0</v>
      </c>
      <c r="AI45" s="221">
        <f>Раздел2!H52</f>
        <v>0</v>
      </c>
      <c r="AJ45" s="221">
        <f>Раздел2!I46</f>
        <v>0</v>
      </c>
      <c r="AK45" s="221">
        <f>Раздел2!J46</f>
        <v>0</v>
      </c>
      <c r="AL45" s="220">
        <f>Раздел2!K46</f>
        <v>0</v>
      </c>
      <c r="AM45" s="220"/>
      <c r="AN45" s="220"/>
      <c r="AO45" s="220"/>
      <c r="AP45" s="220"/>
      <c r="AQ45" s="220"/>
      <c r="AR45" s="220"/>
      <c r="AS45" s="220"/>
      <c r="AT45" s="220"/>
      <c r="AU45" s="220">
        <f>Раздел2!D47</f>
        <v>0</v>
      </c>
      <c r="AV45" s="220"/>
    </row>
    <row r="46" spans="1:48" ht="15.95" customHeight="1" x14ac:dyDescent="0.2">
      <c r="A46" s="377"/>
      <c r="B46" s="210" t="s">
        <v>463</v>
      </c>
      <c r="C46" s="211" t="s">
        <v>526</v>
      </c>
      <c r="D46" s="225">
        <f t="shared" si="0"/>
        <v>0</v>
      </c>
      <c r="E46" s="63">
        <f>Раздел2!H47</f>
        <v>0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9"/>
      <c r="U46" s="225">
        <f t="shared" si="1"/>
        <v>0</v>
      </c>
      <c r="V46" s="219"/>
      <c r="W46" s="219"/>
      <c r="X46" s="219"/>
      <c r="Y46" s="219"/>
      <c r="Z46" s="225">
        <f t="shared" si="2"/>
        <v>0</v>
      </c>
      <c r="AA46" s="219"/>
      <c r="AB46" s="219"/>
      <c r="AC46" s="219"/>
      <c r="AD46" s="219"/>
      <c r="AE46" s="383"/>
      <c r="AF46" s="220"/>
      <c r="AG46" s="221">
        <f>Раздел2!F47</f>
        <v>0</v>
      </c>
      <c r="AH46" s="221">
        <f>Раздел2!F53</f>
        <v>0</v>
      </c>
      <c r="AI46" s="221">
        <f>Раздел2!H53</f>
        <v>0</v>
      </c>
      <c r="AJ46" s="221">
        <f>Раздел2!I47</f>
        <v>0</v>
      </c>
      <c r="AK46" s="221">
        <f>Раздел2!J47</f>
        <v>0</v>
      </c>
      <c r="AL46" s="220">
        <f>Раздел2!K47</f>
        <v>0</v>
      </c>
      <c r="AM46" s="220"/>
      <c r="AN46" s="220"/>
      <c r="AO46" s="220"/>
      <c r="AP46" s="220"/>
      <c r="AQ46" s="220"/>
      <c r="AR46" s="220"/>
      <c r="AS46" s="220"/>
      <c r="AT46" s="220"/>
      <c r="AU46" s="220">
        <f>Раздел2!D48</f>
        <v>0</v>
      </c>
      <c r="AV46" s="220"/>
    </row>
    <row r="47" spans="1:48" ht="15.95" customHeight="1" x14ac:dyDescent="0.2">
      <c r="A47" s="377"/>
      <c r="B47" s="210" t="s">
        <v>243</v>
      </c>
      <c r="C47" s="211" t="s">
        <v>527</v>
      </c>
      <c r="D47" s="225">
        <f t="shared" si="0"/>
        <v>0</v>
      </c>
      <c r="E47" s="63">
        <f>Раздел2!H48</f>
        <v>0</v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9"/>
      <c r="U47" s="225">
        <f t="shared" si="1"/>
        <v>0</v>
      </c>
      <c r="V47" s="219"/>
      <c r="W47" s="219"/>
      <c r="X47" s="219"/>
      <c r="Y47" s="219"/>
      <c r="Z47" s="225">
        <f t="shared" si="2"/>
        <v>0</v>
      </c>
      <c r="AA47" s="219"/>
      <c r="AB47" s="219"/>
      <c r="AC47" s="219"/>
      <c r="AD47" s="219"/>
      <c r="AE47" s="383"/>
      <c r="AG47" s="221">
        <f>Раздел2!F48</f>
        <v>0</v>
      </c>
      <c r="AH47" s="77">
        <f>Раздел2!F54</f>
        <v>0</v>
      </c>
      <c r="AI47" s="77">
        <f>Раздел2!H54</f>
        <v>0</v>
      </c>
      <c r="AJ47" s="221">
        <f>Раздел2!I48</f>
        <v>0</v>
      </c>
      <c r="AK47" s="221">
        <f>Раздел2!J48</f>
        <v>0</v>
      </c>
      <c r="AL47" s="220">
        <f>Раздел2!K48</f>
        <v>0</v>
      </c>
      <c r="AU47" s="12">
        <f>Раздел2!D49</f>
        <v>1</v>
      </c>
    </row>
    <row r="48" spans="1:48" ht="21" customHeight="1" x14ac:dyDescent="0.2">
      <c r="A48" s="377"/>
      <c r="B48" s="210" t="s">
        <v>371</v>
      </c>
      <c r="C48" s="211" t="s">
        <v>528</v>
      </c>
      <c r="D48" s="225">
        <f t="shared" si="0"/>
        <v>0</v>
      </c>
      <c r="E48" s="229">
        <f>Раздел2!H49</f>
        <v>0</v>
      </c>
      <c r="F48" s="225">
        <f>SUM(F49:F52)</f>
        <v>0</v>
      </c>
      <c r="G48" s="225">
        <f t="shared" ref="G48:AD48" si="7">SUM(G49:G52)</f>
        <v>0</v>
      </c>
      <c r="H48" s="225">
        <f t="shared" si="7"/>
        <v>0</v>
      </c>
      <c r="I48" s="225">
        <f t="shared" si="7"/>
        <v>0</v>
      </c>
      <c r="J48" s="225">
        <f t="shared" si="7"/>
        <v>0</v>
      </c>
      <c r="K48" s="225">
        <f t="shared" si="7"/>
        <v>0</v>
      </c>
      <c r="L48" s="225">
        <f t="shared" si="7"/>
        <v>0</v>
      </c>
      <c r="M48" s="225">
        <f t="shared" si="7"/>
        <v>0</v>
      </c>
      <c r="N48" s="225">
        <f t="shared" si="7"/>
        <v>0</v>
      </c>
      <c r="O48" s="225">
        <f t="shared" si="7"/>
        <v>0</v>
      </c>
      <c r="P48" s="225">
        <f t="shared" si="7"/>
        <v>0</v>
      </c>
      <c r="Q48" s="225">
        <f t="shared" si="7"/>
        <v>0</v>
      </c>
      <c r="R48" s="225">
        <f t="shared" si="7"/>
        <v>0</v>
      </c>
      <c r="S48" s="225">
        <f t="shared" si="7"/>
        <v>0</v>
      </c>
      <c r="T48" s="225">
        <f t="shared" si="7"/>
        <v>0</v>
      </c>
      <c r="U48" s="225">
        <f t="shared" si="7"/>
        <v>0</v>
      </c>
      <c r="V48" s="225">
        <f t="shared" si="7"/>
        <v>0</v>
      </c>
      <c r="W48" s="225">
        <f t="shared" si="7"/>
        <v>0</v>
      </c>
      <c r="X48" s="225">
        <f t="shared" si="7"/>
        <v>0</v>
      </c>
      <c r="Y48" s="225">
        <f t="shared" si="7"/>
        <v>0</v>
      </c>
      <c r="Z48" s="225">
        <f t="shared" si="7"/>
        <v>0</v>
      </c>
      <c r="AA48" s="225">
        <f t="shared" si="7"/>
        <v>0</v>
      </c>
      <c r="AB48" s="225">
        <f t="shared" si="7"/>
        <v>0</v>
      </c>
      <c r="AC48" s="225">
        <f t="shared" si="7"/>
        <v>0</v>
      </c>
      <c r="AD48" s="225">
        <f t="shared" si="7"/>
        <v>0</v>
      </c>
      <c r="AE48" s="383"/>
      <c r="AF48" s="220"/>
      <c r="AG48" s="221">
        <f>Раздел2!F49</f>
        <v>174</v>
      </c>
      <c r="AH48" s="221">
        <f>Раздел2!F55</f>
        <v>0</v>
      </c>
      <c r="AI48" s="221">
        <f>Раздел2!H55</f>
        <v>0</v>
      </c>
      <c r="AJ48" s="221">
        <f>Раздел2!I49</f>
        <v>0</v>
      </c>
      <c r="AK48" s="221">
        <f>Раздел2!J49</f>
        <v>0</v>
      </c>
      <c r="AL48" s="220">
        <f>Раздел2!K49</f>
        <v>0</v>
      </c>
      <c r="AM48" s="220"/>
      <c r="AN48" s="220"/>
      <c r="AO48" s="220"/>
      <c r="AP48" s="220"/>
      <c r="AQ48" s="220"/>
      <c r="AR48" s="220"/>
      <c r="AS48" s="220"/>
      <c r="AT48" s="220"/>
      <c r="AU48" s="220">
        <f>Раздел2!D50</f>
        <v>1</v>
      </c>
      <c r="AV48" s="220"/>
    </row>
    <row r="49" spans="1:48" ht="15.95" customHeight="1" x14ac:dyDescent="0.2">
      <c r="A49" s="377"/>
      <c r="B49" s="213" t="s">
        <v>403</v>
      </c>
      <c r="C49" s="211" t="s">
        <v>529</v>
      </c>
      <c r="D49" s="225">
        <f t="shared" si="0"/>
        <v>0</v>
      </c>
      <c r="E49" s="63">
        <f>Раздел2!H50</f>
        <v>0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9"/>
      <c r="U49" s="225">
        <f t="shared" si="1"/>
        <v>0</v>
      </c>
      <c r="V49" s="219"/>
      <c r="W49" s="219"/>
      <c r="X49" s="219"/>
      <c r="Y49" s="219"/>
      <c r="Z49" s="225">
        <f t="shared" si="2"/>
        <v>0</v>
      </c>
      <c r="AA49" s="219"/>
      <c r="AB49" s="219"/>
      <c r="AC49" s="219"/>
      <c r="AD49" s="219"/>
      <c r="AE49" s="383"/>
      <c r="AF49" s="220"/>
      <c r="AG49" s="221">
        <f>Раздел2!F50</f>
        <v>94</v>
      </c>
      <c r="AH49" s="221">
        <f>Раздел2!F56</f>
        <v>0</v>
      </c>
      <c r="AI49" s="221">
        <f>Раздел2!H56</f>
        <v>0</v>
      </c>
      <c r="AJ49" s="221">
        <f>Раздел2!I50</f>
        <v>0</v>
      </c>
      <c r="AK49" s="221">
        <f>Раздел2!J50</f>
        <v>0</v>
      </c>
      <c r="AL49" s="220">
        <f>Раздел2!K50</f>
        <v>0</v>
      </c>
      <c r="AM49" s="220"/>
      <c r="AN49" s="220"/>
      <c r="AO49" s="220"/>
      <c r="AP49" s="220"/>
      <c r="AQ49" s="220"/>
      <c r="AR49" s="220"/>
      <c r="AS49" s="220"/>
      <c r="AT49" s="220"/>
      <c r="AU49" s="220">
        <f>Раздел2!D51</f>
        <v>1</v>
      </c>
      <c r="AV49" s="220"/>
    </row>
    <row r="50" spans="1:48" ht="15" customHeight="1" x14ac:dyDescent="0.2">
      <c r="A50" s="377"/>
      <c r="B50" s="213" t="s">
        <v>290</v>
      </c>
      <c r="C50" s="211" t="s">
        <v>530</v>
      </c>
      <c r="D50" s="225">
        <f t="shared" si="0"/>
        <v>0</v>
      </c>
      <c r="E50" s="63">
        <f>Раздел2!H51</f>
        <v>0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9"/>
      <c r="U50" s="225">
        <f t="shared" si="1"/>
        <v>0</v>
      </c>
      <c r="V50" s="219"/>
      <c r="W50" s="219"/>
      <c r="X50" s="219"/>
      <c r="Y50" s="219"/>
      <c r="Z50" s="225">
        <f t="shared" si="2"/>
        <v>0</v>
      </c>
      <c r="AA50" s="219"/>
      <c r="AB50" s="219"/>
      <c r="AC50" s="219"/>
      <c r="AD50" s="219"/>
      <c r="AE50" s="383"/>
      <c r="AF50" s="220"/>
      <c r="AG50" s="221">
        <f>Раздел2!F51</f>
        <v>80</v>
      </c>
      <c r="AH50" s="221">
        <f>Раздел2!F57</f>
        <v>0</v>
      </c>
      <c r="AI50" s="221">
        <f>Раздел2!H57</f>
        <v>0</v>
      </c>
      <c r="AJ50" s="221">
        <f>Раздел2!I51</f>
        <v>0</v>
      </c>
      <c r="AK50" s="221">
        <f>Раздел2!J51</f>
        <v>0</v>
      </c>
      <c r="AL50" s="220">
        <f>Раздел2!K51</f>
        <v>0</v>
      </c>
      <c r="AM50" s="220"/>
      <c r="AN50" s="220"/>
      <c r="AO50" s="220"/>
      <c r="AP50" s="220"/>
      <c r="AQ50" s="220"/>
      <c r="AR50" s="220"/>
      <c r="AS50" s="220"/>
      <c r="AT50" s="220"/>
      <c r="AU50" s="220">
        <f>Раздел2!D52</f>
        <v>0</v>
      </c>
      <c r="AV50" s="220"/>
    </row>
    <row r="51" spans="1:48" ht="15.95" customHeight="1" x14ac:dyDescent="0.2">
      <c r="A51" s="377"/>
      <c r="B51" s="213" t="s">
        <v>291</v>
      </c>
      <c r="C51" s="211" t="s">
        <v>531</v>
      </c>
      <c r="D51" s="225">
        <f t="shared" si="0"/>
        <v>0</v>
      </c>
      <c r="E51" s="63">
        <f>Раздел2!H52</f>
        <v>0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9"/>
      <c r="U51" s="225">
        <f t="shared" si="1"/>
        <v>0</v>
      </c>
      <c r="V51" s="219"/>
      <c r="W51" s="219"/>
      <c r="X51" s="219"/>
      <c r="Y51" s="219"/>
      <c r="Z51" s="225">
        <f t="shared" si="2"/>
        <v>0</v>
      </c>
      <c r="AA51" s="219"/>
      <c r="AB51" s="219"/>
      <c r="AC51" s="219"/>
      <c r="AD51" s="219"/>
      <c r="AE51" s="383"/>
      <c r="AF51" s="220"/>
      <c r="AG51" s="221">
        <f>Раздел2!F52</f>
        <v>0</v>
      </c>
      <c r="AH51" s="221">
        <f>Раздел2!F58</f>
        <v>0</v>
      </c>
      <c r="AI51" s="221">
        <f>Раздел2!H58</f>
        <v>0</v>
      </c>
      <c r="AJ51" s="221">
        <f>Раздел2!I52</f>
        <v>0</v>
      </c>
      <c r="AK51" s="221">
        <f>Раздел2!J52</f>
        <v>0</v>
      </c>
      <c r="AL51" s="220">
        <f>Раздел2!K52</f>
        <v>0</v>
      </c>
      <c r="AM51" s="220"/>
      <c r="AN51" s="220"/>
      <c r="AO51" s="220"/>
      <c r="AP51" s="220"/>
      <c r="AQ51" s="220"/>
      <c r="AR51" s="220"/>
      <c r="AS51" s="220"/>
      <c r="AT51" s="220"/>
      <c r="AU51" s="220">
        <f>Раздел2!D53</f>
        <v>0</v>
      </c>
      <c r="AV51" s="220"/>
    </row>
    <row r="52" spans="1:48" ht="15.75" customHeight="1" x14ac:dyDescent="0.2">
      <c r="A52" s="377"/>
      <c r="B52" s="213" t="s">
        <v>292</v>
      </c>
      <c r="C52" s="211" t="s">
        <v>532</v>
      </c>
      <c r="D52" s="225">
        <f t="shared" si="0"/>
        <v>0</v>
      </c>
      <c r="E52" s="63">
        <f>Раздел2!H53</f>
        <v>0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9"/>
      <c r="U52" s="225">
        <f t="shared" si="1"/>
        <v>0</v>
      </c>
      <c r="V52" s="219"/>
      <c r="W52" s="219"/>
      <c r="X52" s="219"/>
      <c r="Y52" s="219"/>
      <c r="Z52" s="225">
        <f t="shared" si="2"/>
        <v>0</v>
      </c>
      <c r="AA52" s="219"/>
      <c r="AB52" s="219"/>
      <c r="AC52" s="219"/>
      <c r="AD52" s="219"/>
      <c r="AE52" s="383"/>
      <c r="AF52" s="220"/>
      <c r="AG52" s="221">
        <f>Раздел2!F53</f>
        <v>0</v>
      </c>
      <c r="AH52" s="221">
        <f>Раздел2!F59</f>
        <v>0</v>
      </c>
      <c r="AI52" s="221">
        <f>Раздел2!H59</f>
        <v>0</v>
      </c>
      <c r="AJ52" s="221">
        <f>Раздел2!I53</f>
        <v>0</v>
      </c>
      <c r="AK52" s="221">
        <f>Раздел2!J53</f>
        <v>0</v>
      </c>
      <c r="AL52" s="220">
        <f>Раздел2!K53</f>
        <v>0</v>
      </c>
      <c r="AM52" s="220"/>
      <c r="AN52" s="220"/>
      <c r="AO52" s="220"/>
      <c r="AP52" s="220"/>
      <c r="AQ52" s="220"/>
      <c r="AR52" s="220"/>
      <c r="AS52" s="220"/>
      <c r="AT52" s="220"/>
      <c r="AU52" s="220">
        <f>Раздел2!D54</f>
        <v>0</v>
      </c>
      <c r="AV52" s="220"/>
    </row>
    <row r="53" spans="1:48" ht="15.95" customHeight="1" x14ac:dyDescent="0.2">
      <c r="A53" s="377"/>
      <c r="B53" s="210" t="s">
        <v>132</v>
      </c>
      <c r="C53" s="211" t="s">
        <v>533</v>
      </c>
      <c r="D53" s="225">
        <f t="shared" si="0"/>
        <v>0</v>
      </c>
      <c r="E53" s="63">
        <f>Раздел2!H54</f>
        <v>0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9"/>
      <c r="U53" s="225">
        <f t="shared" si="1"/>
        <v>0</v>
      </c>
      <c r="V53" s="219"/>
      <c r="W53" s="219"/>
      <c r="X53" s="219"/>
      <c r="Y53" s="219"/>
      <c r="Z53" s="225">
        <f t="shared" si="2"/>
        <v>0</v>
      </c>
      <c r="AA53" s="219"/>
      <c r="AB53" s="219"/>
      <c r="AC53" s="219"/>
      <c r="AD53" s="219"/>
      <c r="AE53" s="383"/>
      <c r="AF53" s="220"/>
      <c r="AG53" s="221">
        <f>Раздел2!F54</f>
        <v>0</v>
      </c>
      <c r="AH53" s="221">
        <f>Раздел2!F60</f>
        <v>0</v>
      </c>
      <c r="AI53" s="221">
        <f>Раздел2!H60</f>
        <v>0</v>
      </c>
      <c r="AJ53" s="221">
        <f>Раздел2!I54</f>
        <v>0</v>
      </c>
      <c r="AK53" s="221">
        <f>Раздел2!J54</f>
        <v>0</v>
      </c>
      <c r="AL53" s="220">
        <f>Раздел2!K54</f>
        <v>0</v>
      </c>
      <c r="AM53" s="220"/>
      <c r="AN53" s="220"/>
      <c r="AO53" s="220"/>
      <c r="AP53" s="220"/>
      <c r="AQ53" s="220"/>
      <c r="AR53" s="220"/>
      <c r="AS53" s="220"/>
      <c r="AT53" s="220"/>
      <c r="AU53" s="220">
        <f>Раздел2!D55</f>
        <v>0</v>
      </c>
      <c r="AV53" s="220"/>
    </row>
    <row r="54" spans="1:48" ht="15.95" customHeight="1" x14ac:dyDescent="0.2">
      <c r="A54" s="377"/>
      <c r="B54" s="210" t="s">
        <v>758</v>
      </c>
      <c r="C54" s="211" t="s">
        <v>534</v>
      </c>
      <c r="D54" s="225">
        <f t="shared" si="0"/>
        <v>0</v>
      </c>
      <c r="E54" s="63">
        <f>Раздел2!H55</f>
        <v>0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9"/>
      <c r="U54" s="225">
        <f t="shared" si="1"/>
        <v>0</v>
      </c>
      <c r="V54" s="219"/>
      <c r="W54" s="219"/>
      <c r="X54" s="219"/>
      <c r="Y54" s="219"/>
      <c r="Z54" s="225">
        <f t="shared" si="2"/>
        <v>0</v>
      </c>
      <c r="AA54" s="219"/>
      <c r="AB54" s="219"/>
      <c r="AC54" s="219"/>
      <c r="AD54" s="219"/>
      <c r="AE54" s="383"/>
      <c r="AG54" s="221">
        <f>Раздел2!F55</f>
        <v>0</v>
      </c>
      <c r="AH54" s="77">
        <f>Раздел2!F62</f>
        <v>0</v>
      </c>
      <c r="AI54" s="77">
        <f>Раздел2!H62</f>
        <v>0</v>
      </c>
      <c r="AJ54" s="221">
        <f>Раздел2!I55</f>
        <v>0</v>
      </c>
      <c r="AK54" s="221">
        <f>Раздел2!J55</f>
        <v>0</v>
      </c>
      <c r="AL54" s="220">
        <f>Раздел2!K55</f>
        <v>0</v>
      </c>
      <c r="AU54" s="12">
        <f>Раздел2!D56</f>
        <v>0</v>
      </c>
    </row>
    <row r="55" spans="1:48" ht="21.75" customHeight="1" x14ac:dyDescent="0.2">
      <c r="A55" s="377"/>
      <c r="B55" s="210" t="s">
        <v>372</v>
      </c>
      <c r="C55" s="211" t="s">
        <v>535</v>
      </c>
      <c r="D55" s="225">
        <f t="shared" si="0"/>
        <v>0</v>
      </c>
      <c r="E55" s="228">
        <f>Раздел2!H56</f>
        <v>0</v>
      </c>
      <c r="F55" s="224">
        <f>SUM(F56:F58)</f>
        <v>0</v>
      </c>
      <c r="G55" s="224">
        <f t="shared" ref="G55:AD55" si="8">SUM(G56:G58)</f>
        <v>0</v>
      </c>
      <c r="H55" s="224">
        <f t="shared" si="8"/>
        <v>0</v>
      </c>
      <c r="I55" s="224">
        <f t="shared" si="8"/>
        <v>0</v>
      </c>
      <c r="J55" s="224">
        <f t="shared" si="8"/>
        <v>0</v>
      </c>
      <c r="K55" s="224">
        <f t="shared" si="8"/>
        <v>0</v>
      </c>
      <c r="L55" s="224">
        <f t="shared" si="8"/>
        <v>0</v>
      </c>
      <c r="M55" s="224">
        <f t="shared" si="8"/>
        <v>0</v>
      </c>
      <c r="N55" s="224">
        <f t="shared" si="8"/>
        <v>0</v>
      </c>
      <c r="O55" s="224">
        <f t="shared" si="8"/>
        <v>0</v>
      </c>
      <c r="P55" s="224">
        <f t="shared" si="8"/>
        <v>0</v>
      </c>
      <c r="Q55" s="224">
        <f t="shared" si="8"/>
        <v>0</v>
      </c>
      <c r="R55" s="224">
        <f t="shared" si="8"/>
        <v>0</v>
      </c>
      <c r="S55" s="224">
        <f t="shared" si="8"/>
        <v>0</v>
      </c>
      <c r="T55" s="224">
        <f t="shared" si="8"/>
        <v>0</v>
      </c>
      <c r="U55" s="224">
        <f t="shared" si="8"/>
        <v>0</v>
      </c>
      <c r="V55" s="224">
        <f t="shared" si="8"/>
        <v>0</v>
      </c>
      <c r="W55" s="224">
        <f t="shared" si="8"/>
        <v>0</v>
      </c>
      <c r="X55" s="224">
        <f t="shared" si="8"/>
        <v>0</v>
      </c>
      <c r="Y55" s="224">
        <f t="shared" si="8"/>
        <v>0</v>
      </c>
      <c r="Z55" s="224">
        <f t="shared" si="8"/>
        <v>0</v>
      </c>
      <c r="AA55" s="224">
        <f t="shared" si="8"/>
        <v>0</v>
      </c>
      <c r="AB55" s="224">
        <f t="shared" si="8"/>
        <v>0</v>
      </c>
      <c r="AC55" s="224">
        <f t="shared" si="8"/>
        <v>0</v>
      </c>
      <c r="AD55" s="224">
        <f t="shared" si="8"/>
        <v>0</v>
      </c>
      <c r="AE55" s="383"/>
      <c r="AF55" s="220"/>
      <c r="AG55" s="221">
        <f>Раздел2!F56</f>
        <v>0</v>
      </c>
      <c r="AH55" s="221">
        <f>Раздел2!F63</f>
        <v>0</v>
      </c>
      <c r="AI55" s="221">
        <f>Раздел2!H63</f>
        <v>0</v>
      </c>
      <c r="AJ55" s="221">
        <f>Раздел2!I56</f>
        <v>0</v>
      </c>
      <c r="AK55" s="221">
        <f>Раздел2!J56</f>
        <v>0</v>
      </c>
      <c r="AL55" s="220">
        <f>Раздел2!K56</f>
        <v>0</v>
      </c>
      <c r="AM55" s="220"/>
      <c r="AN55" s="220"/>
      <c r="AO55" s="220"/>
      <c r="AP55" s="220"/>
      <c r="AQ55" s="220"/>
      <c r="AR55" s="220"/>
      <c r="AS55" s="220"/>
      <c r="AT55" s="220"/>
      <c r="AU55" s="220">
        <f>Раздел2!D57</f>
        <v>0</v>
      </c>
      <c r="AV55" s="220"/>
    </row>
    <row r="56" spans="1:48" ht="15.95" customHeight="1" x14ac:dyDescent="0.2">
      <c r="A56" s="377"/>
      <c r="B56" s="213" t="s">
        <v>404</v>
      </c>
      <c r="C56" s="211" t="s">
        <v>536</v>
      </c>
      <c r="D56" s="225">
        <f t="shared" si="0"/>
        <v>0</v>
      </c>
      <c r="E56" s="63">
        <f>Раздел2!H57</f>
        <v>0</v>
      </c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9"/>
      <c r="U56" s="225">
        <f t="shared" si="1"/>
        <v>0</v>
      </c>
      <c r="V56" s="219"/>
      <c r="W56" s="219"/>
      <c r="X56" s="219"/>
      <c r="Y56" s="219"/>
      <c r="Z56" s="225">
        <f t="shared" si="2"/>
        <v>0</v>
      </c>
      <c r="AA56" s="219"/>
      <c r="AB56" s="219"/>
      <c r="AC56" s="219"/>
      <c r="AD56" s="219"/>
      <c r="AE56" s="383"/>
      <c r="AF56" s="220"/>
      <c r="AG56" s="221">
        <f>Раздел2!F57</f>
        <v>0</v>
      </c>
      <c r="AH56" s="221">
        <f>Раздел2!F64</f>
        <v>0</v>
      </c>
      <c r="AI56" s="221">
        <f>Раздел2!H64</f>
        <v>0</v>
      </c>
      <c r="AJ56" s="221">
        <f>Раздел2!I57</f>
        <v>0</v>
      </c>
      <c r="AK56" s="221">
        <f>Раздел2!J57</f>
        <v>0</v>
      </c>
      <c r="AL56" s="220">
        <f>Раздел2!K57</f>
        <v>0</v>
      </c>
      <c r="AM56" s="220"/>
      <c r="AN56" s="220"/>
      <c r="AO56" s="220"/>
      <c r="AP56" s="220"/>
      <c r="AQ56" s="220"/>
      <c r="AR56" s="220"/>
      <c r="AS56" s="220"/>
      <c r="AT56" s="220"/>
      <c r="AU56" s="220">
        <f>Раздел2!D58</f>
        <v>0</v>
      </c>
      <c r="AV56" s="220"/>
    </row>
    <row r="57" spans="1:48" ht="15" customHeight="1" x14ac:dyDescent="0.2">
      <c r="A57" s="377"/>
      <c r="B57" s="213" t="s">
        <v>283</v>
      </c>
      <c r="C57" s="211" t="s">
        <v>537</v>
      </c>
      <c r="D57" s="225">
        <f t="shared" si="0"/>
        <v>0</v>
      </c>
      <c r="E57" s="63">
        <f>Раздел2!H58</f>
        <v>0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9"/>
      <c r="U57" s="225">
        <f t="shared" si="1"/>
        <v>0</v>
      </c>
      <c r="V57" s="219"/>
      <c r="W57" s="219"/>
      <c r="X57" s="219"/>
      <c r="Y57" s="219"/>
      <c r="Z57" s="225">
        <f t="shared" si="2"/>
        <v>0</v>
      </c>
      <c r="AA57" s="219"/>
      <c r="AB57" s="219"/>
      <c r="AC57" s="219"/>
      <c r="AD57" s="219"/>
      <c r="AE57" s="383"/>
      <c r="AF57" s="220"/>
      <c r="AG57" s="221">
        <f>Раздел2!F58</f>
        <v>0</v>
      </c>
      <c r="AH57" s="221">
        <f>Раздел2!F65</f>
        <v>0</v>
      </c>
      <c r="AI57" s="221">
        <f>Раздел2!H65</f>
        <v>0</v>
      </c>
      <c r="AJ57" s="221">
        <f>Раздел2!I58</f>
        <v>0</v>
      </c>
      <c r="AK57" s="221">
        <f>Раздел2!J58</f>
        <v>0</v>
      </c>
      <c r="AL57" s="220">
        <f>Раздел2!K58</f>
        <v>0</v>
      </c>
      <c r="AM57" s="220"/>
      <c r="AN57" s="220"/>
      <c r="AO57" s="220"/>
      <c r="AP57" s="220"/>
      <c r="AQ57" s="220"/>
      <c r="AR57" s="220"/>
      <c r="AS57" s="220"/>
      <c r="AT57" s="220"/>
      <c r="AU57" s="220">
        <f>Раздел2!D59</f>
        <v>0</v>
      </c>
      <c r="AV57" s="220"/>
    </row>
    <row r="58" spans="1:48" ht="15.75" customHeight="1" x14ac:dyDescent="0.2">
      <c r="A58" s="377"/>
      <c r="B58" s="213" t="s">
        <v>464</v>
      </c>
      <c r="C58" s="211" t="s">
        <v>538</v>
      </c>
      <c r="D58" s="225">
        <f t="shared" si="0"/>
        <v>0</v>
      </c>
      <c r="E58" s="63">
        <f>Раздел2!H59</f>
        <v>0</v>
      </c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9"/>
      <c r="U58" s="225">
        <f t="shared" si="1"/>
        <v>0</v>
      </c>
      <c r="V58" s="219"/>
      <c r="W58" s="219"/>
      <c r="X58" s="219"/>
      <c r="Y58" s="219"/>
      <c r="Z58" s="225">
        <f t="shared" si="2"/>
        <v>0</v>
      </c>
      <c r="AA58" s="219"/>
      <c r="AB58" s="219"/>
      <c r="AC58" s="219"/>
      <c r="AD58" s="219"/>
      <c r="AE58" s="383"/>
      <c r="AF58" s="220"/>
      <c r="AG58" s="221">
        <f>Раздел2!F59</f>
        <v>0</v>
      </c>
      <c r="AH58" s="221">
        <f>Раздел2!F66</f>
        <v>0</v>
      </c>
      <c r="AI58" s="221">
        <f>Раздел2!H66</f>
        <v>0</v>
      </c>
      <c r="AJ58" s="221">
        <f>Раздел2!I59</f>
        <v>0</v>
      </c>
      <c r="AK58" s="221">
        <f>Раздел2!J59</f>
        <v>0</v>
      </c>
      <c r="AL58" s="220">
        <f>Раздел2!K59</f>
        <v>0</v>
      </c>
      <c r="AM58" s="220"/>
      <c r="AN58" s="220"/>
      <c r="AO58" s="220"/>
      <c r="AP58" s="220"/>
      <c r="AQ58" s="220"/>
      <c r="AR58" s="220"/>
      <c r="AS58" s="220"/>
      <c r="AT58" s="220"/>
      <c r="AU58" s="220">
        <f>Раздел2!D60</f>
        <v>0</v>
      </c>
      <c r="AV58" s="220"/>
    </row>
    <row r="59" spans="1:48" ht="15.95" customHeight="1" x14ac:dyDescent="0.2">
      <c r="A59" s="377"/>
      <c r="B59" s="210" t="s">
        <v>25</v>
      </c>
      <c r="C59" s="211" t="s">
        <v>539</v>
      </c>
      <c r="D59" s="225">
        <f t="shared" si="0"/>
        <v>0</v>
      </c>
      <c r="E59" s="63">
        <f>Раздел2!H60</f>
        <v>0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9"/>
      <c r="U59" s="225">
        <f t="shared" si="1"/>
        <v>0</v>
      </c>
      <c r="V59" s="219"/>
      <c r="W59" s="219"/>
      <c r="X59" s="219"/>
      <c r="Y59" s="219"/>
      <c r="Z59" s="225">
        <f t="shared" si="2"/>
        <v>0</v>
      </c>
      <c r="AA59" s="219"/>
      <c r="AB59" s="219"/>
      <c r="AC59" s="219"/>
      <c r="AD59" s="219"/>
      <c r="AE59" s="383"/>
      <c r="AF59" s="220"/>
      <c r="AG59" s="221">
        <f>Раздел2!F60</f>
        <v>0</v>
      </c>
      <c r="AH59" s="221">
        <f>Раздел2!F67</f>
        <v>0</v>
      </c>
      <c r="AI59" s="221">
        <f>Раздел2!H67</f>
        <v>0</v>
      </c>
      <c r="AJ59" s="221">
        <f>Раздел2!I60</f>
        <v>0</v>
      </c>
      <c r="AK59" s="221">
        <f>Раздел2!J60</f>
        <v>0</v>
      </c>
      <c r="AL59" s="220">
        <f>Раздел2!K60</f>
        <v>0</v>
      </c>
      <c r="AM59" s="220"/>
      <c r="AN59" s="220"/>
      <c r="AO59" s="220"/>
      <c r="AP59" s="220"/>
      <c r="AQ59" s="220"/>
      <c r="AR59" s="220"/>
      <c r="AS59" s="220"/>
      <c r="AT59" s="220"/>
      <c r="AU59" s="220">
        <f>Раздел2!D61</f>
        <v>0</v>
      </c>
      <c r="AV59" s="220"/>
    </row>
    <row r="60" spans="1:48" ht="15.95" customHeight="1" x14ac:dyDescent="0.2">
      <c r="A60" s="377"/>
      <c r="B60" s="210" t="s">
        <v>26</v>
      </c>
      <c r="C60" s="211" t="s">
        <v>540</v>
      </c>
      <c r="D60" s="225">
        <f t="shared" si="0"/>
        <v>0</v>
      </c>
      <c r="E60" s="63">
        <f>Раздел2!H61</f>
        <v>0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9"/>
      <c r="U60" s="225">
        <f t="shared" si="1"/>
        <v>0</v>
      </c>
      <c r="V60" s="219"/>
      <c r="W60" s="219"/>
      <c r="X60" s="219"/>
      <c r="Y60" s="219"/>
      <c r="Z60" s="225">
        <f t="shared" si="2"/>
        <v>0</v>
      </c>
      <c r="AA60" s="219"/>
      <c r="AB60" s="219"/>
      <c r="AC60" s="219"/>
      <c r="AD60" s="219"/>
      <c r="AE60" s="383"/>
      <c r="AF60" s="220"/>
      <c r="AG60" s="221">
        <f>Раздел2!F61</f>
        <v>0</v>
      </c>
      <c r="AH60" s="221">
        <f>Раздел2!F69</f>
        <v>0</v>
      </c>
      <c r="AI60" s="221">
        <f>Раздел2!H69</f>
        <v>0</v>
      </c>
      <c r="AJ60" s="221">
        <f>Раздел2!I61</f>
        <v>0</v>
      </c>
      <c r="AK60" s="221">
        <f>Раздел2!J61</f>
        <v>0</v>
      </c>
      <c r="AL60" s="220">
        <f>Раздел2!K61</f>
        <v>0</v>
      </c>
      <c r="AM60" s="220"/>
      <c r="AN60" s="220"/>
      <c r="AO60" s="220"/>
      <c r="AP60" s="220"/>
      <c r="AQ60" s="220"/>
      <c r="AR60" s="220"/>
      <c r="AS60" s="220"/>
      <c r="AT60" s="220"/>
      <c r="AU60" s="220">
        <f>Раздел2!D62</f>
        <v>0</v>
      </c>
      <c r="AV60" s="220"/>
    </row>
    <row r="61" spans="1:48" ht="15.75" customHeight="1" x14ac:dyDescent="0.2">
      <c r="A61" s="377"/>
      <c r="B61" s="210" t="s">
        <v>27</v>
      </c>
      <c r="C61" s="211" t="s">
        <v>541</v>
      </c>
      <c r="D61" s="225">
        <f t="shared" si="0"/>
        <v>0</v>
      </c>
      <c r="E61" s="63">
        <f>Раздел2!H62</f>
        <v>0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9"/>
      <c r="U61" s="225">
        <f t="shared" si="1"/>
        <v>0</v>
      </c>
      <c r="V61" s="219"/>
      <c r="W61" s="219"/>
      <c r="X61" s="219"/>
      <c r="Y61" s="219"/>
      <c r="Z61" s="225">
        <f t="shared" si="2"/>
        <v>0</v>
      </c>
      <c r="AA61" s="219"/>
      <c r="AB61" s="219"/>
      <c r="AC61" s="219"/>
      <c r="AD61" s="219"/>
      <c r="AE61" s="383"/>
      <c r="AF61" s="220"/>
      <c r="AG61" s="221">
        <f>Раздел2!F62</f>
        <v>0</v>
      </c>
      <c r="AH61" s="221">
        <f>Раздел2!F70</f>
        <v>0</v>
      </c>
      <c r="AI61" s="221">
        <f>Раздел2!H70</f>
        <v>0</v>
      </c>
      <c r="AJ61" s="221">
        <f>Раздел2!I62</f>
        <v>0</v>
      </c>
      <c r="AK61" s="221">
        <f>Раздел2!J62</f>
        <v>0</v>
      </c>
      <c r="AL61" s="220">
        <f>Раздел2!K62</f>
        <v>0</v>
      </c>
      <c r="AM61" s="220"/>
      <c r="AN61" s="220"/>
      <c r="AO61" s="220"/>
      <c r="AP61" s="220"/>
      <c r="AQ61" s="220"/>
      <c r="AR61" s="220"/>
      <c r="AS61" s="220"/>
      <c r="AT61" s="220"/>
      <c r="AU61" s="220">
        <f>Раздел2!D63</f>
        <v>0</v>
      </c>
      <c r="AV61" s="220"/>
    </row>
    <row r="62" spans="1:48" ht="15.75" customHeight="1" x14ac:dyDescent="0.2">
      <c r="A62" s="377"/>
      <c r="B62" s="210" t="s">
        <v>756</v>
      </c>
      <c r="C62" s="211" t="s">
        <v>542</v>
      </c>
      <c r="D62" s="225">
        <f t="shared" si="0"/>
        <v>0</v>
      </c>
      <c r="E62" s="63">
        <f>Раздел2!H63</f>
        <v>0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9"/>
      <c r="U62" s="225">
        <f t="shared" si="1"/>
        <v>0</v>
      </c>
      <c r="V62" s="219"/>
      <c r="W62" s="219"/>
      <c r="X62" s="219"/>
      <c r="Y62" s="219"/>
      <c r="Z62" s="225">
        <f t="shared" si="2"/>
        <v>0</v>
      </c>
      <c r="AA62" s="219"/>
      <c r="AB62" s="219"/>
      <c r="AC62" s="219"/>
      <c r="AD62" s="219"/>
      <c r="AE62" s="383"/>
      <c r="AF62" s="220"/>
      <c r="AG62" s="221">
        <f>Раздел2!F63</f>
        <v>0</v>
      </c>
      <c r="AH62" s="221">
        <f>Раздел2!F71</f>
        <v>0</v>
      </c>
      <c r="AI62" s="221">
        <f>Раздел2!H71</f>
        <v>0</v>
      </c>
      <c r="AJ62" s="221">
        <f>Раздел2!I63</f>
        <v>0</v>
      </c>
      <c r="AK62" s="221">
        <f>Раздел2!J63</f>
        <v>0</v>
      </c>
      <c r="AL62" s="220">
        <f>Раздел2!K63</f>
        <v>0</v>
      </c>
      <c r="AM62" s="220"/>
      <c r="AN62" s="220"/>
      <c r="AO62" s="220"/>
      <c r="AP62" s="220"/>
      <c r="AQ62" s="220"/>
      <c r="AR62" s="220"/>
      <c r="AS62" s="220"/>
      <c r="AT62" s="220"/>
      <c r="AU62" s="220">
        <f>Раздел2!D64</f>
        <v>0</v>
      </c>
      <c r="AV62" s="220"/>
    </row>
    <row r="63" spans="1:48" ht="15.95" customHeight="1" x14ac:dyDescent="0.2">
      <c r="A63" s="377"/>
      <c r="B63" s="210" t="s">
        <v>28</v>
      </c>
      <c r="C63" s="211" t="s">
        <v>543</v>
      </c>
      <c r="D63" s="225">
        <f t="shared" si="0"/>
        <v>0</v>
      </c>
      <c r="E63" s="63">
        <f>Раздел2!H64</f>
        <v>0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9"/>
      <c r="U63" s="225">
        <f t="shared" si="1"/>
        <v>0</v>
      </c>
      <c r="V63" s="219"/>
      <c r="W63" s="219"/>
      <c r="X63" s="219"/>
      <c r="Y63" s="219"/>
      <c r="Z63" s="225">
        <f t="shared" si="2"/>
        <v>0</v>
      </c>
      <c r="AA63" s="219"/>
      <c r="AB63" s="219"/>
      <c r="AC63" s="219"/>
      <c r="AD63" s="219"/>
      <c r="AE63" s="383"/>
      <c r="AF63" s="220"/>
      <c r="AG63" s="221">
        <f>Раздел2!F64</f>
        <v>0</v>
      </c>
      <c r="AH63" s="221">
        <f>Раздел2!F72</f>
        <v>0</v>
      </c>
      <c r="AI63" s="221">
        <f>Раздел2!H72</f>
        <v>0</v>
      </c>
      <c r="AJ63" s="221">
        <f>Раздел2!I64</f>
        <v>0</v>
      </c>
      <c r="AK63" s="221">
        <f>Раздел2!J64</f>
        <v>0</v>
      </c>
      <c r="AL63" s="220">
        <f>Раздел2!K64</f>
        <v>0</v>
      </c>
      <c r="AM63" s="220"/>
      <c r="AN63" s="220"/>
      <c r="AO63" s="220"/>
      <c r="AP63" s="220"/>
      <c r="AQ63" s="220"/>
      <c r="AR63" s="220"/>
      <c r="AS63" s="220"/>
      <c r="AT63" s="220"/>
      <c r="AU63" s="220">
        <f>Раздел2!D65</f>
        <v>0</v>
      </c>
      <c r="AV63" s="220"/>
    </row>
    <row r="64" spans="1:48" ht="15.95" customHeight="1" x14ac:dyDescent="0.2">
      <c r="A64" s="377"/>
      <c r="B64" s="210" t="s">
        <v>29</v>
      </c>
      <c r="C64" s="211" t="s">
        <v>544</v>
      </c>
      <c r="D64" s="225">
        <f t="shared" si="0"/>
        <v>0</v>
      </c>
      <c r="E64" s="63">
        <f>Раздел2!H65</f>
        <v>0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9"/>
      <c r="U64" s="225">
        <f t="shared" si="1"/>
        <v>0</v>
      </c>
      <c r="V64" s="219"/>
      <c r="W64" s="219"/>
      <c r="X64" s="219"/>
      <c r="Y64" s="219"/>
      <c r="Z64" s="225">
        <f t="shared" si="2"/>
        <v>0</v>
      </c>
      <c r="AA64" s="219"/>
      <c r="AB64" s="219"/>
      <c r="AC64" s="219"/>
      <c r="AD64" s="219"/>
      <c r="AE64" s="383"/>
      <c r="AF64" s="220"/>
      <c r="AG64" s="221">
        <f>Раздел2!F65</f>
        <v>0</v>
      </c>
      <c r="AH64" s="221">
        <f>Раздел2!F73</f>
        <v>0</v>
      </c>
      <c r="AI64" s="221">
        <f>Раздел2!H73</f>
        <v>0</v>
      </c>
      <c r="AJ64" s="221">
        <f>Раздел2!I65</f>
        <v>0</v>
      </c>
      <c r="AK64" s="221">
        <f>Раздел2!J65</f>
        <v>0</v>
      </c>
      <c r="AL64" s="220">
        <f>Раздел2!K65</f>
        <v>0</v>
      </c>
      <c r="AM64" s="220"/>
      <c r="AN64" s="220"/>
      <c r="AO64" s="220"/>
      <c r="AP64" s="220"/>
      <c r="AQ64" s="220"/>
      <c r="AR64" s="220"/>
      <c r="AS64" s="220"/>
      <c r="AT64" s="220"/>
      <c r="AU64" s="220">
        <f>Раздел2!D66</f>
        <v>0</v>
      </c>
      <c r="AV64" s="220"/>
    </row>
    <row r="65" spans="1:48" ht="15.95" customHeight="1" x14ac:dyDescent="0.2">
      <c r="A65" s="377"/>
      <c r="B65" s="210" t="s">
        <v>30</v>
      </c>
      <c r="C65" s="211" t="s">
        <v>545</v>
      </c>
      <c r="D65" s="225">
        <f t="shared" si="0"/>
        <v>0</v>
      </c>
      <c r="E65" s="63">
        <f>Раздел2!H66</f>
        <v>0</v>
      </c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9"/>
      <c r="U65" s="225">
        <f t="shared" si="1"/>
        <v>0</v>
      </c>
      <c r="V65" s="219"/>
      <c r="W65" s="219"/>
      <c r="X65" s="219"/>
      <c r="Y65" s="219"/>
      <c r="Z65" s="225">
        <f t="shared" si="2"/>
        <v>0</v>
      </c>
      <c r="AA65" s="219"/>
      <c r="AB65" s="219"/>
      <c r="AC65" s="219"/>
      <c r="AD65" s="219"/>
      <c r="AE65" s="383"/>
      <c r="AF65" s="220"/>
      <c r="AG65" s="221">
        <f>Раздел2!F66</f>
        <v>0</v>
      </c>
      <c r="AH65" s="221">
        <f>Раздел2!F74</f>
        <v>0</v>
      </c>
      <c r="AI65" s="221">
        <f>Раздел2!H74</f>
        <v>0</v>
      </c>
      <c r="AJ65" s="221">
        <f>Раздел2!I66</f>
        <v>0</v>
      </c>
      <c r="AK65" s="221">
        <f>Раздел2!J66</f>
        <v>0</v>
      </c>
      <c r="AL65" s="220">
        <f>Раздел2!K66</f>
        <v>0</v>
      </c>
      <c r="AM65" s="220"/>
      <c r="AN65" s="220"/>
      <c r="AO65" s="220"/>
      <c r="AP65" s="220"/>
      <c r="AQ65" s="220"/>
      <c r="AR65" s="220"/>
      <c r="AS65" s="220"/>
      <c r="AT65" s="220"/>
      <c r="AU65" s="220">
        <f>Раздел2!D67</f>
        <v>0</v>
      </c>
      <c r="AV65" s="220"/>
    </row>
    <row r="66" spans="1:48" ht="15.95" customHeight="1" x14ac:dyDescent="0.2">
      <c r="A66" s="377"/>
      <c r="B66" s="210" t="s">
        <v>734</v>
      </c>
      <c r="C66" s="211" t="s">
        <v>546</v>
      </c>
      <c r="D66" s="225">
        <f t="shared" si="0"/>
        <v>0</v>
      </c>
      <c r="E66" s="63">
        <f>Раздел2!H67</f>
        <v>0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9"/>
      <c r="U66" s="225">
        <f t="shared" si="1"/>
        <v>0</v>
      </c>
      <c r="V66" s="219"/>
      <c r="W66" s="219"/>
      <c r="X66" s="219"/>
      <c r="Y66" s="219"/>
      <c r="Z66" s="225">
        <f t="shared" si="2"/>
        <v>0</v>
      </c>
      <c r="AA66" s="219"/>
      <c r="AB66" s="219"/>
      <c r="AC66" s="219"/>
      <c r="AD66" s="219"/>
      <c r="AE66" s="383"/>
      <c r="AF66" s="220"/>
      <c r="AG66" s="221">
        <f>Раздел2!F67</f>
        <v>0</v>
      </c>
      <c r="AH66" s="221">
        <f>Раздел2!F75</f>
        <v>0</v>
      </c>
      <c r="AI66" s="221">
        <f>Раздел2!H75</f>
        <v>0</v>
      </c>
      <c r="AJ66" s="221">
        <f>Раздел2!I67</f>
        <v>0</v>
      </c>
      <c r="AK66" s="221">
        <f>Раздел2!J67</f>
        <v>0</v>
      </c>
      <c r="AL66" s="220">
        <f>Раздел2!K67</f>
        <v>0</v>
      </c>
      <c r="AM66" s="220"/>
      <c r="AN66" s="220"/>
      <c r="AO66" s="220"/>
      <c r="AP66" s="220"/>
      <c r="AQ66" s="220"/>
      <c r="AR66" s="220"/>
      <c r="AS66" s="220"/>
      <c r="AT66" s="220"/>
      <c r="AU66" s="220">
        <f>Раздел2!D68</f>
        <v>0</v>
      </c>
      <c r="AV66" s="220"/>
    </row>
    <row r="67" spans="1:48" ht="15.95" customHeight="1" x14ac:dyDescent="0.2">
      <c r="A67" s="377"/>
      <c r="B67" s="210" t="s">
        <v>31</v>
      </c>
      <c r="C67" s="211" t="s">
        <v>547</v>
      </c>
      <c r="D67" s="225">
        <f t="shared" si="0"/>
        <v>0</v>
      </c>
      <c r="E67" s="63">
        <f>Раздел2!H68</f>
        <v>0</v>
      </c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9"/>
      <c r="U67" s="225">
        <f t="shared" si="1"/>
        <v>0</v>
      </c>
      <c r="V67" s="219"/>
      <c r="W67" s="219"/>
      <c r="X67" s="219"/>
      <c r="Y67" s="219"/>
      <c r="Z67" s="225">
        <f t="shared" si="2"/>
        <v>0</v>
      </c>
      <c r="AA67" s="219"/>
      <c r="AB67" s="219"/>
      <c r="AC67" s="219"/>
      <c r="AD67" s="219"/>
      <c r="AE67" s="383"/>
      <c r="AG67" s="221">
        <f>Раздел2!F68</f>
        <v>0</v>
      </c>
      <c r="AH67" s="77">
        <f>Раздел2!F76</f>
        <v>0</v>
      </c>
      <c r="AI67" s="77">
        <f>Раздел2!H76</f>
        <v>0</v>
      </c>
      <c r="AJ67" s="221">
        <f>Раздел2!I68</f>
        <v>0</v>
      </c>
      <c r="AK67" s="221">
        <f>Раздел2!J68</f>
        <v>0</v>
      </c>
      <c r="AL67" s="220">
        <f>Раздел2!K68</f>
        <v>0</v>
      </c>
      <c r="AU67" s="12">
        <f>Раздел2!D69</f>
        <v>0</v>
      </c>
    </row>
    <row r="68" spans="1:48" ht="21" customHeight="1" x14ac:dyDescent="0.2">
      <c r="A68" s="377"/>
      <c r="B68" s="210" t="s">
        <v>373</v>
      </c>
      <c r="C68" s="211" t="s">
        <v>548</v>
      </c>
      <c r="D68" s="225">
        <f t="shared" si="0"/>
        <v>0</v>
      </c>
      <c r="E68" s="224">
        <f>Раздел2!H69</f>
        <v>0</v>
      </c>
      <c r="F68" s="224">
        <f>SUM(F69:F72)</f>
        <v>0</v>
      </c>
      <c r="G68" s="224">
        <f t="shared" ref="G68:AD68" si="9">SUM(G69:G72)</f>
        <v>0</v>
      </c>
      <c r="H68" s="224">
        <f t="shared" si="9"/>
        <v>0</v>
      </c>
      <c r="I68" s="224">
        <f t="shared" si="9"/>
        <v>0</v>
      </c>
      <c r="J68" s="224">
        <f t="shared" si="9"/>
        <v>0</v>
      </c>
      <c r="K68" s="224">
        <f t="shared" si="9"/>
        <v>0</v>
      </c>
      <c r="L68" s="224">
        <f t="shared" si="9"/>
        <v>0</v>
      </c>
      <c r="M68" s="224">
        <f t="shared" si="9"/>
        <v>0</v>
      </c>
      <c r="N68" s="224">
        <f t="shared" si="9"/>
        <v>0</v>
      </c>
      <c r="O68" s="224">
        <f t="shared" si="9"/>
        <v>0</v>
      </c>
      <c r="P68" s="224">
        <f t="shared" si="9"/>
        <v>0</v>
      </c>
      <c r="Q68" s="224">
        <f t="shared" si="9"/>
        <v>0</v>
      </c>
      <c r="R68" s="224">
        <f t="shared" si="9"/>
        <v>0</v>
      </c>
      <c r="S68" s="224">
        <f t="shared" si="9"/>
        <v>0</v>
      </c>
      <c r="T68" s="224">
        <f t="shared" si="9"/>
        <v>0</v>
      </c>
      <c r="U68" s="224">
        <f t="shared" si="9"/>
        <v>0</v>
      </c>
      <c r="V68" s="224">
        <f t="shared" si="9"/>
        <v>0</v>
      </c>
      <c r="W68" s="224">
        <f t="shared" si="9"/>
        <v>0</v>
      </c>
      <c r="X68" s="224">
        <f t="shared" si="9"/>
        <v>0</v>
      </c>
      <c r="Y68" s="224">
        <f t="shared" si="9"/>
        <v>0</v>
      </c>
      <c r="Z68" s="224">
        <f t="shared" si="9"/>
        <v>0</v>
      </c>
      <c r="AA68" s="224">
        <f t="shared" si="9"/>
        <v>0</v>
      </c>
      <c r="AB68" s="224">
        <f t="shared" si="9"/>
        <v>0</v>
      </c>
      <c r="AC68" s="224">
        <f t="shared" si="9"/>
        <v>0</v>
      </c>
      <c r="AD68" s="224">
        <f t="shared" si="9"/>
        <v>0</v>
      </c>
      <c r="AE68" s="383"/>
      <c r="AF68" s="220"/>
      <c r="AG68" s="221">
        <f>Раздел2!F69</f>
        <v>0</v>
      </c>
      <c r="AH68" s="221">
        <f>Раздел2!F77</f>
        <v>214</v>
      </c>
      <c r="AI68" s="221">
        <f>Раздел2!H77</f>
        <v>125</v>
      </c>
      <c r="AJ68" s="221">
        <f>Раздел2!I69</f>
        <v>0</v>
      </c>
      <c r="AK68" s="221">
        <f>Раздел2!J69</f>
        <v>0</v>
      </c>
      <c r="AL68" s="220">
        <f>Раздел2!K69</f>
        <v>0</v>
      </c>
      <c r="AM68" s="220"/>
      <c r="AN68" s="220"/>
      <c r="AO68" s="220"/>
      <c r="AP68" s="220"/>
      <c r="AQ68" s="220"/>
      <c r="AR68" s="220"/>
      <c r="AS68" s="220"/>
      <c r="AT68" s="220"/>
      <c r="AU68" s="220">
        <f>Раздел2!D70</f>
        <v>0</v>
      </c>
      <c r="AV68" s="220"/>
    </row>
    <row r="69" spans="1:48" ht="15" customHeight="1" x14ac:dyDescent="0.2">
      <c r="A69" s="377"/>
      <c r="B69" s="213" t="s">
        <v>405</v>
      </c>
      <c r="C69" s="211" t="s">
        <v>549</v>
      </c>
      <c r="D69" s="225">
        <f t="shared" si="0"/>
        <v>0</v>
      </c>
      <c r="E69" s="63">
        <f>Раздел2!H70</f>
        <v>0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9"/>
      <c r="U69" s="225">
        <f t="shared" si="1"/>
        <v>0</v>
      </c>
      <c r="V69" s="219"/>
      <c r="W69" s="219"/>
      <c r="X69" s="219"/>
      <c r="Y69" s="219"/>
      <c r="Z69" s="225">
        <f t="shared" si="2"/>
        <v>0</v>
      </c>
      <c r="AA69" s="219"/>
      <c r="AB69" s="219"/>
      <c r="AC69" s="219"/>
      <c r="AD69" s="219"/>
      <c r="AE69" s="383"/>
      <c r="AF69" s="220"/>
      <c r="AG69" s="221">
        <f>Раздел2!F70</f>
        <v>0</v>
      </c>
      <c r="AH69" s="221">
        <f>Раздел2!F78</f>
        <v>0</v>
      </c>
      <c r="AI69" s="221">
        <f>Раздел2!H78</f>
        <v>0</v>
      </c>
      <c r="AJ69" s="221">
        <f>Раздел2!I70</f>
        <v>0</v>
      </c>
      <c r="AK69" s="221">
        <f>Раздел2!J70</f>
        <v>0</v>
      </c>
      <c r="AL69" s="220">
        <f>Раздел2!K70</f>
        <v>0</v>
      </c>
      <c r="AM69" s="220"/>
      <c r="AN69" s="220"/>
      <c r="AO69" s="220"/>
      <c r="AP69" s="220"/>
      <c r="AQ69" s="220"/>
      <c r="AR69" s="220"/>
      <c r="AS69" s="220"/>
      <c r="AT69" s="220"/>
      <c r="AU69" s="220">
        <f>Раздел2!D71</f>
        <v>0</v>
      </c>
      <c r="AV69" s="220"/>
    </row>
    <row r="70" spans="1:48" ht="15.95" customHeight="1" x14ac:dyDescent="0.2">
      <c r="A70" s="377"/>
      <c r="B70" s="213" t="s">
        <v>244</v>
      </c>
      <c r="C70" s="211" t="s">
        <v>550</v>
      </c>
      <c r="D70" s="225">
        <f t="shared" si="0"/>
        <v>0</v>
      </c>
      <c r="E70" s="63">
        <f>Раздел2!H71</f>
        <v>0</v>
      </c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9"/>
      <c r="U70" s="225">
        <f t="shared" si="1"/>
        <v>0</v>
      </c>
      <c r="V70" s="219"/>
      <c r="W70" s="219"/>
      <c r="X70" s="219"/>
      <c r="Y70" s="219"/>
      <c r="Z70" s="225">
        <f t="shared" si="2"/>
        <v>0</v>
      </c>
      <c r="AA70" s="219"/>
      <c r="AB70" s="219"/>
      <c r="AC70" s="219"/>
      <c r="AD70" s="219"/>
      <c r="AE70" s="383"/>
      <c r="AF70" s="220"/>
      <c r="AG70" s="221">
        <f>Раздел2!F71</f>
        <v>0</v>
      </c>
      <c r="AH70" s="221">
        <f>Раздел2!F79</f>
        <v>0</v>
      </c>
      <c r="AI70" s="221">
        <f>Раздел2!H79</f>
        <v>0</v>
      </c>
      <c r="AJ70" s="221">
        <f>Раздел2!I71</f>
        <v>0</v>
      </c>
      <c r="AK70" s="221">
        <f>Раздел2!J71</f>
        <v>0</v>
      </c>
      <c r="AL70" s="220">
        <f>Раздел2!K71</f>
        <v>0</v>
      </c>
      <c r="AM70" s="220"/>
      <c r="AN70" s="220"/>
      <c r="AO70" s="220"/>
      <c r="AP70" s="220"/>
      <c r="AQ70" s="220"/>
      <c r="AR70" s="220"/>
      <c r="AS70" s="220"/>
      <c r="AT70" s="220"/>
      <c r="AU70" s="220">
        <f>Раздел2!D72</f>
        <v>0</v>
      </c>
      <c r="AV70" s="220"/>
    </row>
    <row r="71" spans="1:48" ht="15.95" customHeight="1" x14ac:dyDescent="0.2">
      <c r="A71" s="377"/>
      <c r="B71" s="213" t="s">
        <v>246</v>
      </c>
      <c r="C71" s="211" t="s">
        <v>551</v>
      </c>
      <c r="D71" s="225">
        <f t="shared" si="0"/>
        <v>0</v>
      </c>
      <c r="E71" s="63">
        <f>Раздел2!H72</f>
        <v>0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9"/>
      <c r="U71" s="225">
        <f t="shared" si="1"/>
        <v>0</v>
      </c>
      <c r="V71" s="219"/>
      <c r="W71" s="219"/>
      <c r="X71" s="219"/>
      <c r="Y71" s="219"/>
      <c r="Z71" s="225">
        <f t="shared" si="2"/>
        <v>0</v>
      </c>
      <c r="AA71" s="219"/>
      <c r="AB71" s="219"/>
      <c r="AC71" s="219"/>
      <c r="AD71" s="219"/>
      <c r="AE71" s="383"/>
      <c r="AF71" s="220"/>
      <c r="AG71" s="221">
        <f>Раздел2!F72</f>
        <v>0</v>
      </c>
      <c r="AH71" s="221">
        <f>Раздел2!F80</f>
        <v>150</v>
      </c>
      <c r="AI71" s="221">
        <f>Раздел2!H80</f>
        <v>0</v>
      </c>
      <c r="AJ71" s="221">
        <f>Раздел2!I72</f>
        <v>0</v>
      </c>
      <c r="AK71" s="221">
        <f>Раздел2!J72</f>
        <v>0</v>
      </c>
      <c r="AL71" s="220">
        <f>Раздел2!K72</f>
        <v>0</v>
      </c>
      <c r="AM71" s="220"/>
      <c r="AN71" s="220"/>
      <c r="AO71" s="220"/>
      <c r="AP71" s="220"/>
      <c r="AQ71" s="220"/>
      <c r="AR71" s="220"/>
      <c r="AS71" s="220"/>
      <c r="AT71" s="220"/>
      <c r="AU71" s="220">
        <f>Раздел2!D73</f>
        <v>0</v>
      </c>
      <c r="AV71" s="220"/>
    </row>
    <row r="72" spans="1:48" ht="15.95" customHeight="1" x14ac:dyDescent="0.2">
      <c r="A72" s="377"/>
      <c r="B72" s="213" t="s">
        <v>247</v>
      </c>
      <c r="C72" s="211" t="s">
        <v>552</v>
      </c>
      <c r="D72" s="225">
        <f t="shared" si="0"/>
        <v>0</v>
      </c>
      <c r="E72" s="63">
        <f>Раздел2!H73</f>
        <v>0</v>
      </c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9"/>
      <c r="U72" s="225">
        <f t="shared" si="1"/>
        <v>0</v>
      </c>
      <c r="V72" s="219"/>
      <c r="W72" s="219"/>
      <c r="X72" s="219"/>
      <c r="Y72" s="219"/>
      <c r="Z72" s="225">
        <f t="shared" si="2"/>
        <v>0</v>
      </c>
      <c r="AA72" s="219"/>
      <c r="AB72" s="219"/>
      <c r="AC72" s="219"/>
      <c r="AD72" s="219"/>
      <c r="AE72" s="383"/>
      <c r="AF72" s="220"/>
      <c r="AG72" s="221">
        <f>Раздел2!F73</f>
        <v>0</v>
      </c>
      <c r="AH72" s="221">
        <f>Раздел2!F81</f>
        <v>0</v>
      </c>
      <c r="AI72" s="221">
        <f>Раздел2!H81</f>
        <v>0</v>
      </c>
      <c r="AJ72" s="221">
        <f>Раздел2!I73</f>
        <v>0</v>
      </c>
      <c r="AK72" s="221">
        <f>Раздел2!J73</f>
        <v>0</v>
      </c>
      <c r="AL72" s="220">
        <f>Раздел2!K73</f>
        <v>0</v>
      </c>
      <c r="AM72" s="220"/>
      <c r="AN72" s="220"/>
      <c r="AO72" s="220"/>
      <c r="AP72" s="220"/>
      <c r="AQ72" s="220"/>
      <c r="AR72" s="220"/>
      <c r="AS72" s="220"/>
      <c r="AT72" s="220"/>
      <c r="AU72" s="220">
        <f>Раздел2!D74</f>
        <v>0</v>
      </c>
      <c r="AV72" s="220"/>
    </row>
    <row r="73" spans="1:48" ht="15.95" customHeight="1" x14ac:dyDescent="0.2">
      <c r="A73" s="377"/>
      <c r="B73" s="210" t="s">
        <v>465</v>
      </c>
      <c r="C73" s="211" t="s">
        <v>553</v>
      </c>
      <c r="D73" s="225">
        <f t="shared" ref="D73:D136" si="10">SUM(E73:T73)</f>
        <v>0</v>
      </c>
      <c r="E73" s="63">
        <f>Раздел2!H74</f>
        <v>0</v>
      </c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9"/>
      <c r="U73" s="225">
        <f t="shared" ref="U73:U136" si="11">SUM(V73:Y73)</f>
        <v>0</v>
      </c>
      <c r="V73" s="219"/>
      <c r="W73" s="219"/>
      <c r="X73" s="219"/>
      <c r="Y73" s="219"/>
      <c r="Z73" s="225">
        <f t="shared" ref="Z73:Z136" si="12">SUM(AA73:AD73)</f>
        <v>0</v>
      </c>
      <c r="AA73" s="219"/>
      <c r="AB73" s="219"/>
      <c r="AC73" s="219"/>
      <c r="AD73" s="219"/>
      <c r="AE73" s="383"/>
      <c r="AF73" s="220"/>
      <c r="AG73" s="221">
        <f>Раздел2!F74</f>
        <v>0</v>
      </c>
      <c r="AH73" s="221">
        <f>Раздел2!F82</f>
        <v>0</v>
      </c>
      <c r="AI73" s="221">
        <f>Раздел2!H82</f>
        <v>0</v>
      </c>
      <c r="AJ73" s="221">
        <f>Раздел2!I74</f>
        <v>0</v>
      </c>
      <c r="AK73" s="221">
        <f>Раздел2!J74</f>
        <v>0</v>
      </c>
      <c r="AL73" s="220">
        <f>Раздел2!K74</f>
        <v>0</v>
      </c>
      <c r="AM73" s="220"/>
      <c r="AN73" s="220"/>
      <c r="AO73" s="220"/>
      <c r="AP73" s="220"/>
      <c r="AQ73" s="220"/>
      <c r="AR73" s="220"/>
      <c r="AS73" s="220"/>
      <c r="AT73" s="220"/>
      <c r="AU73" s="220">
        <f>Раздел2!D75</f>
        <v>0</v>
      </c>
      <c r="AV73" s="220"/>
    </row>
    <row r="74" spans="1:48" ht="15.75" customHeight="1" x14ac:dyDescent="0.2">
      <c r="A74" s="377"/>
      <c r="B74" s="210" t="s">
        <v>33</v>
      </c>
      <c r="C74" s="211" t="s">
        <v>554</v>
      </c>
      <c r="D74" s="225">
        <f t="shared" si="10"/>
        <v>0</v>
      </c>
      <c r="E74" s="63">
        <f>Раздел2!H75</f>
        <v>0</v>
      </c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9"/>
      <c r="U74" s="225">
        <f t="shared" si="11"/>
        <v>0</v>
      </c>
      <c r="V74" s="219"/>
      <c r="W74" s="219"/>
      <c r="X74" s="219"/>
      <c r="Y74" s="219"/>
      <c r="Z74" s="225">
        <f t="shared" si="12"/>
        <v>0</v>
      </c>
      <c r="AA74" s="219"/>
      <c r="AB74" s="219"/>
      <c r="AC74" s="219"/>
      <c r="AD74" s="219"/>
      <c r="AE74" s="383"/>
      <c r="AF74" s="220"/>
      <c r="AG74" s="221">
        <f>Раздел2!F75</f>
        <v>0</v>
      </c>
      <c r="AH74" s="221">
        <f>Раздел2!F83</f>
        <v>0</v>
      </c>
      <c r="AI74" s="221">
        <f>Раздел2!H83</f>
        <v>0</v>
      </c>
      <c r="AJ74" s="221">
        <f>Раздел2!I75</f>
        <v>0</v>
      </c>
      <c r="AK74" s="221">
        <f>Раздел2!J75</f>
        <v>0</v>
      </c>
      <c r="AL74" s="220">
        <f>Раздел2!K75</f>
        <v>0</v>
      </c>
      <c r="AM74" s="220"/>
      <c r="AN74" s="220"/>
      <c r="AO74" s="220"/>
      <c r="AP74" s="220"/>
      <c r="AQ74" s="220"/>
      <c r="AR74" s="220"/>
      <c r="AS74" s="220"/>
      <c r="AT74" s="220"/>
      <c r="AU74" s="220">
        <f>Раздел2!D76</f>
        <v>0</v>
      </c>
      <c r="AV74" s="220"/>
    </row>
    <row r="75" spans="1:48" ht="15.95" customHeight="1" x14ac:dyDescent="0.2">
      <c r="A75" s="377"/>
      <c r="B75" s="210" t="s">
        <v>129</v>
      </c>
      <c r="C75" s="211" t="s">
        <v>555</v>
      </c>
      <c r="D75" s="225">
        <f t="shared" si="10"/>
        <v>0</v>
      </c>
      <c r="E75" s="63">
        <f>Раздел2!H76</f>
        <v>0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9"/>
      <c r="U75" s="225">
        <f t="shared" si="11"/>
        <v>0</v>
      </c>
      <c r="V75" s="219"/>
      <c r="W75" s="219"/>
      <c r="X75" s="219"/>
      <c r="Y75" s="219"/>
      <c r="Z75" s="225">
        <f t="shared" si="12"/>
        <v>0</v>
      </c>
      <c r="AA75" s="219"/>
      <c r="AB75" s="219"/>
      <c r="AC75" s="219"/>
      <c r="AD75" s="219"/>
      <c r="AE75" s="383"/>
      <c r="AF75" s="220"/>
      <c r="AG75" s="221">
        <f>Раздел2!F76</f>
        <v>0</v>
      </c>
      <c r="AH75" s="221">
        <f>Раздел2!F84</f>
        <v>0</v>
      </c>
      <c r="AI75" s="221">
        <f>Раздел2!H84</f>
        <v>0</v>
      </c>
      <c r="AJ75" s="221">
        <f>Раздел2!I76</f>
        <v>0</v>
      </c>
      <c r="AK75" s="221">
        <f>Раздел2!J76</f>
        <v>0</v>
      </c>
      <c r="AL75" s="220">
        <f>Раздел2!K76</f>
        <v>0</v>
      </c>
      <c r="AM75" s="220"/>
      <c r="AN75" s="220"/>
      <c r="AO75" s="220"/>
      <c r="AP75" s="220"/>
      <c r="AQ75" s="220"/>
      <c r="AR75" s="220"/>
      <c r="AS75" s="220"/>
      <c r="AT75" s="220"/>
      <c r="AU75" s="220">
        <f>Раздел2!D77</f>
        <v>1</v>
      </c>
      <c r="AV75" s="220"/>
    </row>
    <row r="76" spans="1:48" ht="15.95" customHeight="1" x14ac:dyDescent="0.2">
      <c r="A76" s="377"/>
      <c r="B76" s="210" t="s">
        <v>34</v>
      </c>
      <c r="C76" s="211" t="s">
        <v>556</v>
      </c>
      <c r="D76" s="225">
        <f t="shared" si="10"/>
        <v>139</v>
      </c>
      <c r="E76" s="63">
        <f>Раздел2!H77</f>
        <v>125</v>
      </c>
      <c r="F76" s="217">
        <v>14</v>
      </c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9"/>
      <c r="U76" s="225">
        <f t="shared" si="11"/>
        <v>139</v>
      </c>
      <c r="V76" s="219">
        <v>125</v>
      </c>
      <c r="W76" s="219">
        <v>14</v>
      </c>
      <c r="X76" s="219"/>
      <c r="Y76" s="219"/>
      <c r="Z76" s="225">
        <f t="shared" si="12"/>
        <v>0</v>
      </c>
      <c r="AA76" s="219"/>
      <c r="AB76" s="219"/>
      <c r="AC76" s="219"/>
      <c r="AD76" s="219"/>
      <c r="AE76" s="383"/>
      <c r="AF76" s="220"/>
      <c r="AG76" s="221">
        <f>Раздел2!F77</f>
        <v>214</v>
      </c>
      <c r="AH76" s="221">
        <f>Раздел2!F85</f>
        <v>0</v>
      </c>
      <c r="AI76" s="221">
        <f>Раздел2!H85</f>
        <v>0</v>
      </c>
      <c r="AJ76" s="221">
        <f>Раздел2!I77</f>
        <v>14</v>
      </c>
      <c r="AK76" s="221">
        <f>Раздел2!J77</f>
        <v>0</v>
      </c>
      <c r="AL76" s="220">
        <f>Раздел2!K77</f>
        <v>0</v>
      </c>
      <c r="AM76" s="220"/>
      <c r="AN76" s="220"/>
      <c r="AO76" s="220"/>
      <c r="AP76" s="220"/>
      <c r="AQ76" s="220"/>
      <c r="AR76" s="220"/>
      <c r="AS76" s="220"/>
      <c r="AT76" s="220"/>
      <c r="AU76" s="220">
        <f>Раздел2!D78</f>
        <v>0</v>
      </c>
      <c r="AV76" s="220"/>
    </row>
    <row r="77" spans="1:48" ht="15.95" customHeight="1" x14ac:dyDescent="0.2">
      <c r="A77" s="377"/>
      <c r="B77" s="210" t="s">
        <v>466</v>
      </c>
      <c r="C77" s="211" t="s">
        <v>557</v>
      </c>
      <c r="D77" s="225">
        <f t="shared" si="10"/>
        <v>0</v>
      </c>
      <c r="E77" s="63">
        <f>Раздел2!H78</f>
        <v>0</v>
      </c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9"/>
      <c r="U77" s="225">
        <f t="shared" si="11"/>
        <v>0</v>
      </c>
      <c r="V77" s="219"/>
      <c r="W77" s="219"/>
      <c r="X77" s="219"/>
      <c r="Y77" s="219"/>
      <c r="Z77" s="225">
        <f t="shared" si="12"/>
        <v>0</v>
      </c>
      <c r="AA77" s="219"/>
      <c r="AB77" s="219"/>
      <c r="AC77" s="219"/>
      <c r="AD77" s="219"/>
      <c r="AE77" s="383"/>
      <c r="AF77" s="220"/>
      <c r="AG77" s="221">
        <f>Раздел2!F78</f>
        <v>0</v>
      </c>
      <c r="AH77" s="221">
        <f>Раздел2!F87</f>
        <v>0</v>
      </c>
      <c r="AI77" s="221">
        <f>Раздел2!H87</f>
        <v>0</v>
      </c>
      <c r="AJ77" s="221">
        <f>Раздел2!I78</f>
        <v>0</v>
      </c>
      <c r="AK77" s="221">
        <f>Раздел2!J78</f>
        <v>0</v>
      </c>
      <c r="AL77" s="220">
        <f>Раздел2!K78</f>
        <v>0</v>
      </c>
      <c r="AM77" s="220"/>
      <c r="AN77" s="220"/>
      <c r="AO77" s="220"/>
      <c r="AP77" s="220"/>
      <c r="AQ77" s="220"/>
      <c r="AR77" s="220"/>
      <c r="AS77" s="220"/>
      <c r="AT77" s="220"/>
      <c r="AU77" s="220">
        <f>Раздел2!D79</f>
        <v>0</v>
      </c>
      <c r="AV77" s="220"/>
    </row>
    <row r="78" spans="1:48" ht="15.95" customHeight="1" x14ac:dyDescent="0.2">
      <c r="A78" s="377"/>
      <c r="B78" s="210" t="s">
        <v>248</v>
      </c>
      <c r="C78" s="211" t="s">
        <v>558</v>
      </c>
      <c r="D78" s="225">
        <f t="shared" si="10"/>
        <v>0</v>
      </c>
      <c r="E78" s="63">
        <f>Раздел2!H79</f>
        <v>0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9"/>
      <c r="U78" s="225">
        <f t="shared" si="11"/>
        <v>0</v>
      </c>
      <c r="V78" s="219"/>
      <c r="W78" s="219"/>
      <c r="X78" s="219"/>
      <c r="Y78" s="219"/>
      <c r="Z78" s="225">
        <f t="shared" si="12"/>
        <v>0</v>
      </c>
      <c r="AA78" s="219"/>
      <c r="AB78" s="219"/>
      <c r="AC78" s="219"/>
      <c r="AD78" s="219"/>
      <c r="AE78" s="383"/>
      <c r="AF78" s="220"/>
      <c r="AG78" s="221">
        <f>Раздел2!F79</f>
        <v>0</v>
      </c>
      <c r="AH78" s="221">
        <f>Раздел2!F88</f>
        <v>0</v>
      </c>
      <c r="AI78" s="221">
        <f>Раздел2!H88</f>
        <v>0</v>
      </c>
      <c r="AJ78" s="221">
        <f>Раздел2!I79</f>
        <v>0</v>
      </c>
      <c r="AK78" s="221">
        <f>Раздел2!J79</f>
        <v>0</v>
      </c>
      <c r="AL78" s="220">
        <f>Раздел2!K79</f>
        <v>0</v>
      </c>
      <c r="AM78" s="220"/>
      <c r="AN78" s="220"/>
      <c r="AO78" s="220"/>
      <c r="AP78" s="220"/>
      <c r="AQ78" s="220"/>
      <c r="AR78" s="220"/>
      <c r="AS78" s="220"/>
      <c r="AT78" s="220"/>
      <c r="AU78" s="220">
        <f>Раздел2!D80</f>
        <v>1</v>
      </c>
      <c r="AV78" s="220"/>
    </row>
    <row r="79" spans="1:48" ht="15.95" customHeight="1" x14ac:dyDescent="0.2">
      <c r="A79" s="377"/>
      <c r="B79" s="210" t="s">
        <v>35</v>
      </c>
      <c r="C79" s="211" t="s">
        <v>559</v>
      </c>
      <c r="D79" s="225">
        <f t="shared" si="10"/>
        <v>0</v>
      </c>
      <c r="E79" s="63">
        <f>Раздел2!H80</f>
        <v>0</v>
      </c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9"/>
      <c r="U79" s="225">
        <f t="shared" si="11"/>
        <v>0</v>
      </c>
      <c r="V79" s="219"/>
      <c r="W79" s="219"/>
      <c r="X79" s="219"/>
      <c r="Y79" s="219"/>
      <c r="Z79" s="225">
        <f t="shared" si="12"/>
        <v>0</v>
      </c>
      <c r="AA79" s="219"/>
      <c r="AB79" s="219"/>
      <c r="AC79" s="219"/>
      <c r="AD79" s="219"/>
      <c r="AE79" s="383"/>
      <c r="AF79" s="220"/>
      <c r="AG79" s="221">
        <f>Раздел2!F80</f>
        <v>150</v>
      </c>
      <c r="AH79" s="221">
        <f>Раздел2!F89</f>
        <v>0</v>
      </c>
      <c r="AI79" s="221">
        <f>Раздел2!H89</f>
        <v>0</v>
      </c>
      <c r="AJ79" s="221">
        <f>Раздел2!I80</f>
        <v>0</v>
      </c>
      <c r="AK79" s="221">
        <f>Раздел2!J80</f>
        <v>0</v>
      </c>
      <c r="AL79" s="220">
        <f>Раздел2!K80</f>
        <v>0</v>
      </c>
      <c r="AM79" s="220"/>
      <c r="AN79" s="220"/>
      <c r="AO79" s="220"/>
      <c r="AP79" s="220"/>
      <c r="AQ79" s="220"/>
      <c r="AR79" s="220"/>
      <c r="AS79" s="220"/>
      <c r="AT79" s="220"/>
      <c r="AU79" s="220">
        <f>Раздел2!D81</f>
        <v>0</v>
      </c>
      <c r="AV79" s="220"/>
    </row>
    <row r="80" spans="1:48" ht="17.25" customHeight="1" x14ac:dyDescent="0.2">
      <c r="A80" s="377"/>
      <c r="B80" s="210" t="s">
        <v>249</v>
      </c>
      <c r="C80" s="211" t="s">
        <v>560</v>
      </c>
      <c r="D80" s="225">
        <f t="shared" si="10"/>
        <v>0</v>
      </c>
      <c r="E80" s="63">
        <f>Раздел2!H81</f>
        <v>0</v>
      </c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9"/>
      <c r="U80" s="225">
        <f t="shared" si="11"/>
        <v>0</v>
      </c>
      <c r="V80" s="219"/>
      <c r="W80" s="219"/>
      <c r="X80" s="219"/>
      <c r="Y80" s="219"/>
      <c r="Z80" s="225">
        <f t="shared" si="12"/>
        <v>0</v>
      </c>
      <c r="AA80" s="219"/>
      <c r="AB80" s="219"/>
      <c r="AC80" s="219"/>
      <c r="AD80" s="219"/>
      <c r="AE80" s="383"/>
      <c r="AF80" s="220"/>
      <c r="AG80" s="221">
        <f>Раздел2!F81</f>
        <v>0</v>
      </c>
      <c r="AH80" s="221">
        <f>Раздел2!F90</f>
        <v>0</v>
      </c>
      <c r="AI80" s="221">
        <f>Раздел2!H90</f>
        <v>0</v>
      </c>
      <c r="AJ80" s="221">
        <f>Раздел2!I81</f>
        <v>0</v>
      </c>
      <c r="AK80" s="221">
        <f>Раздел2!J81</f>
        <v>0</v>
      </c>
      <c r="AL80" s="220">
        <f>Раздел2!K81</f>
        <v>0</v>
      </c>
      <c r="AM80" s="220"/>
      <c r="AN80" s="220"/>
      <c r="AO80" s="220"/>
      <c r="AP80" s="220"/>
      <c r="AQ80" s="220"/>
      <c r="AR80" s="220"/>
      <c r="AS80" s="220"/>
      <c r="AT80" s="220"/>
      <c r="AU80" s="220">
        <f>Раздел2!D82</f>
        <v>0</v>
      </c>
      <c r="AV80" s="220"/>
    </row>
    <row r="81" spans="1:48" ht="15.75" customHeight="1" x14ac:dyDescent="0.2">
      <c r="A81" s="377"/>
      <c r="B81" s="210" t="s">
        <v>250</v>
      </c>
      <c r="C81" s="211" t="s">
        <v>561</v>
      </c>
      <c r="D81" s="225">
        <f t="shared" si="10"/>
        <v>0</v>
      </c>
      <c r="E81" s="63">
        <f>Раздел2!H82</f>
        <v>0</v>
      </c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25">
        <f t="shared" si="11"/>
        <v>0</v>
      </c>
      <c r="V81" s="219"/>
      <c r="W81" s="219"/>
      <c r="X81" s="219"/>
      <c r="Y81" s="219"/>
      <c r="Z81" s="225">
        <f t="shared" si="12"/>
        <v>0</v>
      </c>
      <c r="AA81" s="219"/>
      <c r="AB81" s="219"/>
      <c r="AC81" s="219"/>
      <c r="AD81" s="219"/>
      <c r="AE81" s="383"/>
      <c r="AG81" s="221">
        <f>Раздел2!F82</f>
        <v>0</v>
      </c>
      <c r="AH81" s="77">
        <f>Раздел2!F91</f>
        <v>0</v>
      </c>
      <c r="AI81" s="77">
        <f>Раздел2!H91</f>
        <v>0</v>
      </c>
      <c r="AJ81" s="221">
        <f>Раздел2!I82</f>
        <v>0</v>
      </c>
      <c r="AK81" s="221">
        <f>Раздел2!J82</f>
        <v>0</v>
      </c>
      <c r="AL81" s="220">
        <f>Раздел2!K82</f>
        <v>0</v>
      </c>
      <c r="AU81" s="12">
        <f>Раздел2!D83</f>
        <v>0</v>
      </c>
    </row>
    <row r="82" spans="1:48" ht="21" customHeight="1" x14ac:dyDescent="0.2">
      <c r="A82" s="377"/>
      <c r="B82" s="210" t="s">
        <v>759</v>
      </c>
      <c r="C82" s="211" t="s">
        <v>562</v>
      </c>
      <c r="D82" s="225">
        <f t="shared" si="10"/>
        <v>0</v>
      </c>
      <c r="E82" s="229">
        <f>Раздел2!H83</f>
        <v>0</v>
      </c>
      <c r="F82" s="225">
        <f>SUM(F83:F85)</f>
        <v>0</v>
      </c>
      <c r="G82" s="225">
        <f t="shared" ref="G82:AD82" si="13">SUM(G83:G85)</f>
        <v>0</v>
      </c>
      <c r="H82" s="225">
        <f t="shared" si="13"/>
        <v>0</v>
      </c>
      <c r="I82" s="225">
        <f t="shared" si="13"/>
        <v>0</v>
      </c>
      <c r="J82" s="225">
        <f t="shared" si="13"/>
        <v>0</v>
      </c>
      <c r="K82" s="225">
        <f t="shared" si="13"/>
        <v>0</v>
      </c>
      <c r="L82" s="225">
        <f t="shared" si="13"/>
        <v>0</v>
      </c>
      <c r="M82" s="225">
        <f t="shared" si="13"/>
        <v>0</v>
      </c>
      <c r="N82" s="225">
        <f t="shared" si="13"/>
        <v>0</v>
      </c>
      <c r="O82" s="225">
        <f t="shared" si="13"/>
        <v>0</v>
      </c>
      <c r="P82" s="225">
        <f t="shared" si="13"/>
        <v>0</v>
      </c>
      <c r="Q82" s="225">
        <f t="shared" si="13"/>
        <v>0</v>
      </c>
      <c r="R82" s="225">
        <f t="shared" si="13"/>
        <v>0</v>
      </c>
      <c r="S82" s="225">
        <f t="shared" si="13"/>
        <v>0</v>
      </c>
      <c r="T82" s="225">
        <f t="shared" si="13"/>
        <v>0</v>
      </c>
      <c r="U82" s="225">
        <f t="shared" si="13"/>
        <v>0</v>
      </c>
      <c r="V82" s="225">
        <f t="shared" si="13"/>
        <v>0</v>
      </c>
      <c r="W82" s="225">
        <f t="shared" si="13"/>
        <v>0</v>
      </c>
      <c r="X82" s="225">
        <f t="shared" si="13"/>
        <v>0</v>
      </c>
      <c r="Y82" s="225">
        <f t="shared" si="13"/>
        <v>0</v>
      </c>
      <c r="Z82" s="225">
        <f t="shared" si="13"/>
        <v>0</v>
      </c>
      <c r="AA82" s="225">
        <f t="shared" si="13"/>
        <v>0</v>
      </c>
      <c r="AB82" s="225">
        <f t="shared" si="13"/>
        <v>0</v>
      </c>
      <c r="AC82" s="225">
        <f t="shared" si="13"/>
        <v>0</v>
      </c>
      <c r="AD82" s="225">
        <f t="shared" si="13"/>
        <v>0</v>
      </c>
      <c r="AE82" s="383"/>
      <c r="AF82" s="220"/>
      <c r="AG82" s="221">
        <f>Раздел2!F83</f>
        <v>0</v>
      </c>
      <c r="AH82" s="221">
        <f>Раздел2!F92</f>
        <v>0</v>
      </c>
      <c r="AI82" s="221">
        <f>Раздел2!H92</f>
        <v>0</v>
      </c>
      <c r="AJ82" s="221">
        <f>Раздел2!I83</f>
        <v>0</v>
      </c>
      <c r="AK82" s="221">
        <f>Раздел2!J83</f>
        <v>0</v>
      </c>
      <c r="AL82" s="220">
        <f>Раздел2!K83</f>
        <v>0</v>
      </c>
      <c r="AM82" s="220"/>
      <c r="AN82" s="220"/>
      <c r="AO82" s="220"/>
      <c r="AP82" s="220"/>
      <c r="AQ82" s="220"/>
      <c r="AR82" s="220"/>
      <c r="AS82" s="220"/>
      <c r="AT82" s="220"/>
      <c r="AU82" s="220">
        <f>Раздел2!D84</f>
        <v>0</v>
      </c>
      <c r="AV82" s="220"/>
    </row>
    <row r="83" spans="1:48" ht="15" customHeight="1" x14ac:dyDescent="0.2">
      <c r="A83" s="377"/>
      <c r="B83" s="213" t="s">
        <v>406</v>
      </c>
      <c r="C83" s="211" t="s">
        <v>563</v>
      </c>
      <c r="D83" s="225">
        <f t="shared" si="10"/>
        <v>0</v>
      </c>
      <c r="E83" s="63">
        <f>Раздел2!H84</f>
        <v>0</v>
      </c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9"/>
      <c r="U83" s="225">
        <f t="shared" si="11"/>
        <v>0</v>
      </c>
      <c r="V83" s="219"/>
      <c r="W83" s="219"/>
      <c r="X83" s="219"/>
      <c r="Y83" s="219"/>
      <c r="Z83" s="225">
        <f t="shared" si="12"/>
        <v>0</v>
      </c>
      <c r="AA83" s="219"/>
      <c r="AB83" s="219"/>
      <c r="AC83" s="219"/>
      <c r="AD83" s="219"/>
      <c r="AE83" s="383"/>
      <c r="AF83" s="220"/>
      <c r="AG83" s="221">
        <f>Раздел2!F84</f>
        <v>0</v>
      </c>
      <c r="AH83" s="221">
        <f>Раздел2!F93</f>
        <v>0</v>
      </c>
      <c r="AI83" s="221">
        <f>Раздел2!H93</f>
        <v>0</v>
      </c>
      <c r="AJ83" s="221">
        <f>Раздел2!I84</f>
        <v>0</v>
      </c>
      <c r="AK83" s="221">
        <f>Раздел2!J84</f>
        <v>0</v>
      </c>
      <c r="AL83" s="220">
        <f>Раздел2!K84</f>
        <v>0</v>
      </c>
      <c r="AM83" s="220"/>
      <c r="AN83" s="220"/>
      <c r="AO83" s="220"/>
      <c r="AP83" s="220"/>
      <c r="AQ83" s="220"/>
      <c r="AR83" s="220"/>
      <c r="AS83" s="220"/>
      <c r="AT83" s="220"/>
      <c r="AU83" s="220">
        <f>Раздел2!D85</f>
        <v>0</v>
      </c>
      <c r="AV83" s="220"/>
    </row>
    <row r="84" spans="1:48" ht="15.95" customHeight="1" x14ac:dyDescent="0.2">
      <c r="A84" s="377"/>
      <c r="B84" s="213" t="s">
        <v>284</v>
      </c>
      <c r="C84" s="211" t="s">
        <v>564</v>
      </c>
      <c r="D84" s="225">
        <f t="shared" si="10"/>
        <v>0</v>
      </c>
      <c r="E84" s="63">
        <f>Раздел2!H85</f>
        <v>0</v>
      </c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9"/>
      <c r="U84" s="225">
        <f t="shared" si="11"/>
        <v>0</v>
      </c>
      <c r="V84" s="219"/>
      <c r="W84" s="219"/>
      <c r="X84" s="219"/>
      <c r="Y84" s="219"/>
      <c r="Z84" s="225">
        <f t="shared" si="12"/>
        <v>0</v>
      </c>
      <c r="AA84" s="219"/>
      <c r="AB84" s="219"/>
      <c r="AC84" s="219"/>
      <c r="AD84" s="219"/>
      <c r="AE84" s="383"/>
      <c r="AF84" s="220"/>
      <c r="AG84" s="221">
        <f>Раздел2!F85</f>
        <v>0</v>
      </c>
      <c r="AH84" s="221">
        <f>Раздел2!F94</f>
        <v>0</v>
      </c>
      <c r="AI84" s="221">
        <f>Раздел2!H94</f>
        <v>0</v>
      </c>
      <c r="AJ84" s="221">
        <f>Раздел2!I85</f>
        <v>0</v>
      </c>
      <c r="AK84" s="221">
        <f>Раздел2!J85</f>
        <v>0</v>
      </c>
      <c r="AL84" s="220">
        <f>Раздел2!K85</f>
        <v>0</v>
      </c>
      <c r="AM84" s="220"/>
      <c r="AN84" s="220"/>
      <c r="AO84" s="220"/>
      <c r="AP84" s="220"/>
      <c r="AQ84" s="220"/>
      <c r="AR84" s="220"/>
      <c r="AS84" s="220"/>
      <c r="AT84" s="220"/>
      <c r="AU84" s="220">
        <f>Раздел2!D87</f>
        <v>0</v>
      </c>
      <c r="AV84" s="220"/>
    </row>
    <row r="85" spans="1:48" ht="15.75" customHeight="1" x14ac:dyDescent="0.2">
      <c r="A85" s="377"/>
      <c r="B85" s="235" t="s">
        <v>812</v>
      </c>
      <c r="C85" s="211" t="s">
        <v>565</v>
      </c>
      <c r="D85" s="225">
        <f t="shared" si="10"/>
        <v>0</v>
      </c>
      <c r="E85" s="63">
        <f>Раздел2!H86</f>
        <v>0</v>
      </c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9"/>
      <c r="U85" s="225">
        <f t="shared" si="11"/>
        <v>0</v>
      </c>
      <c r="V85" s="219"/>
      <c r="W85" s="219"/>
      <c r="X85" s="219"/>
      <c r="Y85" s="219"/>
      <c r="Z85" s="225">
        <f t="shared" si="12"/>
        <v>0</v>
      </c>
      <c r="AA85" s="219"/>
      <c r="AB85" s="219"/>
      <c r="AC85" s="219"/>
      <c r="AD85" s="219"/>
      <c r="AE85" s="383"/>
      <c r="AF85" s="220"/>
      <c r="AG85" s="221">
        <f>Раздел2!F86</f>
        <v>0</v>
      </c>
      <c r="AH85" s="221">
        <f>Раздел2!F95</f>
        <v>0</v>
      </c>
      <c r="AI85" s="221">
        <f>Раздел2!H95</f>
        <v>0</v>
      </c>
      <c r="AJ85" s="221">
        <f>Раздел2!I86</f>
        <v>0</v>
      </c>
      <c r="AK85" s="221">
        <f>Раздел2!J86</f>
        <v>0</v>
      </c>
      <c r="AL85" s="220">
        <f>Раздел2!K86</f>
        <v>0</v>
      </c>
      <c r="AM85" s="220"/>
      <c r="AN85" s="220"/>
      <c r="AO85" s="220"/>
      <c r="AP85" s="220"/>
      <c r="AQ85" s="220"/>
      <c r="AR85" s="220"/>
      <c r="AS85" s="220"/>
      <c r="AT85" s="220"/>
      <c r="AU85" s="220">
        <f>Раздел2!D88</f>
        <v>0</v>
      </c>
      <c r="AV85" s="220"/>
    </row>
    <row r="86" spans="1:48" ht="15.75" customHeight="1" x14ac:dyDescent="0.2">
      <c r="A86" s="377"/>
      <c r="B86" s="210" t="s">
        <v>36</v>
      </c>
      <c r="C86" s="211" t="s">
        <v>566</v>
      </c>
      <c r="D86" s="225">
        <f t="shared" si="10"/>
        <v>0</v>
      </c>
      <c r="E86" s="63">
        <f>Раздел2!H87</f>
        <v>0</v>
      </c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9"/>
      <c r="U86" s="225">
        <f t="shared" si="11"/>
        <v>0</v>
      </c>
      <c r="V86" s="219"/>
      <c r="W86" s="219"/>
      <c r="X86" s="219"/>
      <c r="Y86" s="219"/>
      <c r="Z86" s="225">
        <f t="shared" si="12"/>
        <v>0</v>
      </c>
      <c r="AA86" s="219"/>
      <c r="AB86" s="219"/>
      <c r="AC86" s="219"/>
      <c r="AD86" s="219"/>
      <c r="AE86" s="383"/>
      <c r="AF86" s="220"/>
      <c r="AG86" s="221">
        <f>Раздел2!F87</f>
        <v>0</v>
      </c>
      <c r="AH86" s="221">
        <f>Раздел2!F96</f>
        <v>0</v>
      </c>
      <c r="AI86" s="221">
        <f>Раздел2!H96</f>
        <v>0</v>
      </c>
      <c r="AJ86" s="221">
        <f>Раздел2!I87</f>
        <v>0</v>
      </c>
      <c r="AK86" s="221">
        <f>Раздел2!J87</f>
        <v>0</v>
      </c>
      <c r="AL86" s="220">
        <f>Раздел2!K87</f>
        <v>0</v>
      </c>
      <c r="AM86" s="220"/>
      <c r="AN86" s="220"/>
      <c r="AO86" s="220"/>
      <c r="AP86" s="220"/>
      <c r="AQ86" s="220"/>
      <c r="AR86" s="220"/>
      <c r="AS86" s="220"/>
      <c r="AT86" s="220"/>
      <c r="AU86" s="220">
        <f>Раздел2!D89</f>
        <v>0</v>
      </c>
      <c r="AV86" s="220"/>
    </row>
    <row r="87" spans="1:48" ht="15.75" customHeight="1" x14ac:dyDescent="0.2">
      <c r="A87" s="377"/>
      <c r="B87" s="210" t="s">
        <v>37</v>
      </c>
      <c r="C87" s="211" t="s">
        <v>567</v>
      </c>
      <c r="D87" s="225">
        <f t="shared" si="10"/>
        <v>0</v>
      </c>
      <c r="E87" s="63">
        <f>Раздел2!H88</f>
        <v>0</v>
      </c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9"/>
      <c r="U87" s="225">
        <f t="shared" si="11"/>
        <v>0</v>
      </c>
      <c r="V87" s="219"/>
      <c r="W87" s="219"/>
      <c r="X87" s="219"/>
      <c r="Y87" s="219"/>
      <c r="Z87" s="225">
        <f t="shared" si="12"/>
        <v>0</v>
      </c>
      <c r="AA87" s="219"/>
      <c r="AB87" s="219"/>
      <c r="AC87" s="219"/>
      <c r="AD87" s="219"/>
      <c r="AE87" s="383"/>
      <c r="AF87" s="220"/>
      <c r="AG87" s="221">
        <f>Раздел2!F88</f>
        <v>0</v>
      </c>
      <c r="AH87" s="221">
        <f>Раздел2!F97</f>
        <v>0</v>
      </c>
      <c r="AI87" s="221">
        <f>Раздел2!H97</f>
        <v>0</v>
      </c>
      <c r="AJ87" s="221">
        <f>Раздел2!I88</f>
        <v>0</v>
      </c>
      <c r="AK87" s="221">
        <f>Раздел2!J88</f>
        <v>0</v>
      </c>
      <c r="AL87" s="220">
        <f>Раздел2!K88</f>
        <v>0</v>
      </c>
      <c r="AM87" s="220"/>
      <c r="AN87" s="220"/>
      <c r="AO87" s="220"/>
      <c r="AP87" s="220"/>
      <c r="AQ87" s="220"/>
      <c r="AR87" s="220"/>
      <c r="AS87" s="220"/>
      <c r="AT87" s="220"/>
      <c r="AU87" s="220">
        <f>Раздел2!D90</f>
        <v>0</v>
      </c>
      <c r="AV87" s="220"/>
    </row>
    <row r="88" spans="1:48" ht="15.75" customHeight="1" x14ac:dyDescent="0.2">
      <c r="A88" s="377"/>
      <c r="B88" s="210" t="s">
        <v>38</v>
      </c>
      <c r="C88" s="211" t="s">
        <v>568</v>
      </c>
      <c r="D88" s="225">
        <f t="shared" si="10"/>
        <v>0</v>
      </c>
      <c r="E88" s="63">
        <f>Раздел2!H89</f>
        <v>0</v>
      </c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9"/>
      <c r="U88" s="225">
        <f t="shared" si="11"/>
        <v>0</v>
      </c>
      <c r="V88" s="219"/>
      <c r="W88" s="219"/>
      <c r="X88" s="219"/>
      <c r="Y88" s="219"/>
      <c r="Z88" s="225">
        <f t="shared" si="12"/>
        <v>0</v>
      </c>
      <c r="AA88" s="219"/>
      <c r="AB88" s="219"/>
      <c r="AC88" s="219"/>
      <c r="AD88" s="219"/>
      <c r="AE88" s="383"/>
      <c r="AF88" s="220"/>
      <c r="AG88" s="221">
        <f>Раздел2!F89</f>
        <v>0</v>
      </c>
      <c r="AH88" s="221">
        <f>Раздел2!F98</f>
        <v>0</v>
      </c>
      <c r="AI88" s="221">
        <f>Раздел2!H98</f>
        <v>0</v>
      </c>
      <c r="AJ88" s="221">
        <f>Раздел2!I89</f>
        <v>0</v>
      </c>
      <c r="AK88" s="221">
        <f>Раздел2!J89</f>
        <v>0</v>
      </c>
      <c r="AL88" s="220">
        <f>Раздел2!K89</f>
        <v>0</v>
      </c>
      <c r="AM88" s="220"/>
      <c r="AN88" s="220"/>
      <c r="AO88" s="220"/>
      <c r="AP88" s="220"/>
      <c r="AQ88" s="220"/>
      <c r="AR88" s="220"/>
      <c r="AS88" s="220"/>
      <c r="AT88" s="220"/>
      <c r="AU88" s="220">
        <f>Раздел2!D91</f>
        <v>0</v>
      </c>
      <c r="AV88" s="220"/>
    </row>
    <row r="89" spans="1:48" ht="15.95" customHeight="1" x14ac:dyDescent="0.2">
      <c r="A89" s="377"/>
      <c r="B89" s="210" t="s">
        <v>467</v>
      </c>
      <c r="C89" s="211" t="s">
        <v>569</v>
      </c>
      <c r="D89" s="225">
        <f t="shared" si="10"/>
        <v>0</v>
      </c>
      <c r="E89" s="63">
        <f>Раздел2!H90</f>
        <v>0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5">
        <f t="shared" si="11"/>
        <v>0</v>
      </c>
      <c r="V89" s="219"/>
      <c r="W89" s="219"/>
      <c r="X89" s="219"/>
      <c r="Y89" s="219"/>
      <c r="Z89" s="225">
        <f t="shared" si="12"/>
        <v>0</v>
      </c>
      <c r="AA89" s="219"/>
      <c r="AB89" s="219"/>
      <c r="AC89" s="219"/>
      <c r="AD89" s="219"/>
      <c r="AE89" s="383"/>
      <c r="AF89" s="220"/>
      <c r="AG89" s="221">
        <f>Раздел2!F90</f>
        <v>0</v>
      </c>
      <c r="AH89" s="221">
        <f>Раздел2!F99</f>
        <v>0</v>
      </c>
      <c r="AI89" s="221">
        <f>Раздел2!H99</f>
        <v>0</v>
      </c>
      <c r="AJ89" s="221">
        <f>Раздел2!I90</f>
        <v>0</v>
      </c>
      <c r="AK89" s="221">
        <f>Раздел2!J90</f>
        <v>0</v>
      </c>
      <c r="AL89" s="220">
        <f>Раздел2!K90</f>
        <v>0</v>
      </c>
      <c r="AM89" s="220"/>
      <c r="AN89" s="220"/>
      <c r="AO89" s="220"/>
      <c r="AP89" s="220"/>
      <c r="AQ89" s="220"/>
      <c r="AR89" s="220"/>
      <c r="AS89" s="220"/>
      <c r="AT89" s="220"/>
      <c r="AU89" s="220">
        <f>Раздел2!D92</f>
        <v>0</v>
      </c>
      <c r="AV89" s="220"/>
    </row>
    <row r="90" spans="1:48" ht="15.95" customHeight="1" x14ac:dyDescent="0.2">
      <c r="A90" s="377"/>
      <c r="B90" s="210" t="s">
        <v>468</v>
      </c>
      <c r="C90" s="211" t="s">
        <v>570</v>
      </c>
      <c r="D90" s="225">
        <f t="shared" si="10"/>
        <v>0</v>
      </c>
      <c r="E90" s="63">
        <f>Раздел2!H91</f>
        <v>0</v>
      </c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9"/>
      <c r="U90" s="225">
        <f t="shared" si="11"/>
        <v>0</v>
      </c>
      <c r="V90" s="219"/>
      <c r="W90" s="219"/>
      <c r="X90" s="219"/>
      <c r="Y90" s="219"/>
      <c r="Z90" s="225">
        <f t="shared" si="12"/>
        <v>0</v>
      </c>
      <c r="AA90" s="219"/>
      <c r="AB90" s="219"/>
      <c r="AC90" s="219"/>
      <c r="AD90" s="219"/>
      <c r="AE90" s="383"/>
      <c r="AG90" s="221">
        <f>Раздел2!F91</f>
        <v>0</v>
      </c>
      <c r="AH90" s="77">
        <f>Раздел2!F100</f>
        <v>0</v>
      </c>
      <c r="AI90" s="77">
        <f>Раздел2!H100</f>
        <v>0</v>
      </c>
      <c r="AJ90" s="221">
        <f>Раздел2!I91</f>
        <v>0</v>
      </c>
      <c r="AK90" s="221">
        <f>Раздел2!J91</f>
        <v>0</v>
      </c>
      <c r="AL90" s="220">
        <f>Раздел2!K91</f>
        <v>0</v>
      </c>
      <c r="AU90" s="12">
        <f>Раздел2!D93</f>
        <v>0</v>
      </c>
    </row>
    <row r="91" spans="1:48" ht="21" customHeight="1" x14ac:dyDescent="0.2">
      <c r="A91" s="377"/>
      <c r="B91" s="210" t="s">
        <v>39</v>
      </c>
      <c r="C91" s="211" t="s">
        <v>571</v>
      </c>
      <c r="D91" s="225">
        <f t="shared" si="10"/>
        <v>0</v>
      </c>
      <c r="E91" s="63">
        <f>Раздел2!H92</f>
        <v>0</v>
      </c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9"/>
      <c r="U91" s="225">
        <f t="shared" si="11"/>
        <v>0</v>
      </c>
      <c r="V91" s="219"/>
      <c r="W91" s="219"/>
      <c r="X91" s="219"/>
      <c r="Y91" s="219"/>
      <c r="Z91" s="225">
        <f t="shared" si="12"/>
        <v>0</v>
      </c>
      <c r="AA91" s="219"/>
      <c r="AB91" s="219"/>
      <c r="AC91" s="219"/>
      <c r="AD91" s="219"/>
      <c r="AE91" s="383"/>
      <c r="AF91" s="220"/>
      <c r="AG91" s="221">
        <f>Раздел2!F92</f>
        <v>0</v>
      </c>
      <c r="AH91" s="221">
        <f>Раздел2!F101</f>
        <v>0</v>
      </c>
      <c r="AI91" s="221">
        <f>Раздел2!H101</f>
        <v>0</v>
      </c>
      <c r="AJ91" s="221">
        <f>Раздел2!I92</f>
        <v>0</v>
      </c>
      <c r="AK91" s="221">
        <f>Раздел2!J92</f>
        <v>0</v>
      </c>
      <c r="AL91" s="220">
        <f>Раздел2!K92</f>
        <v>0</v>
      </c>
      <c r="AM91" s="220"/>
      <c r="AN91" s="220"/>
      <c r="AO91" s="220"/>
      <c r="AP91" s="220"/>
      <c r="AQ91" s="220"/>
      <c r="AR91" s="220"/>
      <c r="AS91" s="220"/>
      <c r="AT91" s="220"/>
      <c r="AU91" s="220">
        <f>Раздел2!D94</f>
        <v>0</v>
      </c>
      <c r="AV91" s="220"/>
    </row>
    <row r="92" spans="1:48" ht="15" customHeight="1" x14ac:dyDescent="0.2">
      <c r="A92" s="377"/>
      <c r="B92" s="210" t="s">
        <v>374</v>
      </c>
      <c r="C92" s="211" t="s">
        <v>572</v>
      </c>
      <c r="D92" s="225">
        <f t="shared" si="10"/>
        <v>0</v>
      </c>
      <c r="E92" s="227">
        <f>Раздел2!H93</f>
        <v>0</v>
      </c>
      <c r="F92" s="225">
        <f>SUM(F93:F94)</f>
        <v>0</v>
      </c>
      <c r="G92" s="225">
        <f t="shared" ref="G92:AD92" si="14">SUM(G93:G94)</f>
        <v>0</v>
      </c>
      <c r="H92" s="225">
        <f t="shared" si="14"/>
        <v>0</v>
      </c>
      <c r="I92" s="225">
        <f t="shared" si="14"/>
        <v>0</v>
      </c>
      <c r="J92" s="225">
        <f t="shared" si="14"/>
        <v>0</v>
      </c>
      <c r="K92" s="225">
        <f t="shared" si="14"/>
        <v>0</v>
      </c>
      <c r="L92" s="225">
        <f t="shared" si="14"/>
        <v>0</v>
      </c>
      <c r="M92" s="225">
        <f t="shared" si="14"/>
        <v>0</v>
      </c>
      <c r="N92" s="225">
        <f t="shared" si="14"/>
        <v>0</v>
      </c>
      <c r="O92" s="225">
        <f t="shared" si="14"/>
        <v>0</v>
      </c>
      <c r="P92" s="225">
        <f t="shared" si="14"/>
        <v>0</v>
      </c>
      <c r="Q92" s="225">
        <f t="shared" si="14"/>
        <v>0</v>
      </c>
      <c r="R92" s="225">
        <f t="shared" si="14"/>
        <v>0</v>
      </c>
      <c r="S92" s="225">
        <f t="shared" si="14"/>
        <v>0</v>
      </c>
      <c r="T92" s="225">
        <f t="shared" si="14"/>
        <v>0</v>
      </c>
      <c r="U92" s="225">
        <f t="shared" si="14"/>
        <v>0</v>
      </c>
      <c r="V92" s="225">
        <f t="shared" si="14"/>
        <v>0</v>
      </c>
      <c r="W92" s="225">
        <f t="shared" si="14"/>
        <v>0</v>
      </c>
      <c r="X92" s="225">
        <f t="shared" si="14"/>
        <v>0</v>
      </c>
      <c r="Y92" s="225">
        <f t="shared" si="14"/>
        <v>0</v>
      </c>
      <c r="Z92" s="225">
        <f t="shared" si="14"/>
        <v>0</v>
      </c>
      <c r="AA92" s="225">
        <f t="shared" si="14"/>
        <v>0</v>
      </c>
      <c r="AB92" s="225">
        <f t="shared" si="14"/>
        <v>0</v>
      </c>
      <c r="AC92" s="225">
        <f t="shared" si="14"/>
        <v>0</v>
      </c>
      <c r="AD92" s="225">
        <f t="shared" si="14"/>
        <v>0</v>
      </c>
      <c r="AE92" s="383"/>
      <c r="AF92" s="220"/>
      <c r="AG92" s="221">
        <f>Раздел2!F93</f>
        <v>0</v>
      </c>
      <c r="AH92" s="221">
        <f>Раздел2!F102</f>
        <v>0</v>
      </c>
      <c r="AI92" s="221">
        <f>Раздел2!H102</f>
        <v>0</v>
      </c>
      <c r="AJ92" s="221">
        <f>Раздел2!I93</f>
        <v>0</v>
      </c>
      <c r="AK92" s="221">
        <f>Раздел2!J93</f>
        <v>0</v>
      </c>
      <c r="AL92" s="220">
        <f>Раздел2!K93</f>
        <v>0</v>
      </c>
      <c r="AM92" s="220"/>
      <c r="AN92" s="220"/>
      <c r="AO92" s="220"/>
      <c r="AP92" s="220"/>
      <c r="AQ92" s="220"/>
      <c r="AR92" s="220"/>
      <c r="AS92" s="220"/>
      <c r="AT92" s="220"/>
      <c r="AU92" s="220">
        <f>Раздел2!D95</f>
        <v>0</v>
      </c>
      <c r="AV92" s="220"/>
    </row>
    <row r="93" spans="1:48" ht="15.95" customHeight="1" x14ac:dyDescent="0.2">
      <c r="A93" s="377"/>
      <c r="B93" s="213" t="s">
        <v>407</v>
      </c>
      <c r="C93" s="211" t="s">
        <v>573</v>
      </c>
      <c r="D93" s="225">
        <f t="shared" si="10"/>
        <v>0</v>
      </c>
      <c r="E93" s="63">
        <f>Раздел2!H94</f>
        <v>0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25">
        <f t="shared" si="11"/>
        <v>0</v>
      </c>
      <c r="V93" s="219"/>
      <c r="W93" s="219"/>
      <c r="X93" s="219"/>
      <c r="Y93" s="219"/>
      <c r="Z93" s="225">
        <f t="shared" si="12"/>
        <v>0</v>
      </c>
      <c r="AA93" s="219"/>
      <c r="AB93" s="219"/>
      <c r="AC93" s="219"/>
      <c r="AD93" s="219"/>
      <c r="AE93" s="383"/>
      <c r="AF93" s="220"/>
      <c r="AG93" s="221">
        <f>Раздел2!F94</f>
        <v>0</v>
      </c>
      <c r="AH93" s="221">
        <f>Раздел2!F103</f>
        <v>0</v>
      </c>
      <c r="AI93" s="221">
        <f>Раздел2!H103</f>
        <v>0</v>
      </c>
      <c r="AJ93" s="221">
        <f>Раздел2!I94</f>
        <v>0</v>
      </c>
      <c r="AK93" s="221">
        <f>Раздел2!J94</f>
        <v>0</v>
      </c>
      <c r="AL93" s="220">
        <f>Раздел2!K94</f>
        <v>0</v>
      </c>
      <c r="AM93" s="220"/>
      <c r="AN93" s="220"/>
      <c r="AO93" s="220"/>
      <c r="AP93" s="220"/>
      <c r="AQ93" s="220"/>
      <c r="AR93" s="220"/>
      <c r="AS93" s="220"/>
      <c r="AT93" s="220"/>
      <c r="AU93" s="220">
        <f>Раздел2!D96</f>
        <v>0</v>
      </c>
      <c r="AV93" s="220"/>
    </row>
    <row r="94" spans="1:48" ht="15.95" customHeight="1" x14ac:dyDescent="0.2">
      <c r="A94" s="377"/>
      <c r="B94" s="213" t="s">
        <v>76</v>
      </c>
      <c r="C94" s="211" t="s">
        <v>574</v>
      </c>
      <c r="D94" s="225">
        <f t="shared" si="10"/>
        <v>0</v>
      </c>
      <c r="E94" s="63">
        <f>Раздел2!H95</f>
        <v>0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25">
        <f t="shared" si="11"/>
        <v>0</v>
      </c>
      <c r="V94" s="219"/>
      <c r="W94" s="219"/>
      <c r="X94" s="219"/>
      <c r="Y94" s="219"/>
      <c r="Z94" s="225">
        <f t="shared" si="12"/>
        <v>0</v>
      </c>
      <c r="AA94" s="219"/>
      <c r="AB94" s="219"/>
      <c r="AC94" s="219"/>
      <c r="AD94" s="219"/>
      <c r="AE94" s="383"/>
      <c r="AF94" s="220"/>
      <c r="AG94" s="221">
        <f>Раздел2!F95</f>
        <v>0</v>
      </c>
      <c r="AH94" s="221">
        <f>Раздел2!F104</f>
        <v>0</v>
      </c>
      <c r="AI94" s="221">
        <f>Раздел2!H104</f>
        <v>0</v>
      </c>
      <c r="AJ94" s="221">
        <f>Раздел2!I95</f>
        <v>0</v>
      </c>
      <c r="AK94" s="221">
        <f>Раздел2!J95</f>
        <v>0</v>
      </c>
      <c r="AL94" s="220">
        <f>Раздел2!K95</f>
        <v>0</v>
      </c>
      <c r="AM94" s="220"/>
      <c r="AN94" s="220"/>
      <c r="AO94" s="220"/>
      <c r="AP94" s="220"/>
      <c r="AQ94" s="220"/>
      <c r="AR94" s="220"/>
      <c r="AS94" s="220"/>
      <c r="AT94" s="220"/>
      <c r="AU94" s="220">
        <f>Раздел2!D97</f>
        <v>0</v>
      </c>
      <c r="AV94" s="220"/>
    </row>
    <row r="95" spans="1:48" ht="15.95" customHeight="1" x14ac:dyDescent="0.2">
      <c r="A95" s="377"/>
      <c r="B95" s="210" t="s">
        <v>251</v>
      </c>
      <c r="C95" s="211" t="s">
        <v>575</v>
      </c>
      <c r="D95" s="225">
        <f t="shared" si="10"/>
        <v>0</v>
      </c>
      <c r="E95" s="63">
        <f>Раздел2!H96</f>
        <v>0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9"/>
      <c r="U95" s="225">
        <f t="shared" si="11"/>
        <v>0</v>
      </c>
      <c r="V95" s="219"/>
      <c r="W95" s="219"/>
      <c r="X95" s="219"/>
      <c r="Y95" s="219"/>
      <c r="Z95" s="225">
        <f t="shared" si="12"/>
        <v>0</v>
      </c>
      <c r="AA95" s="219"/>
      <c r="AB95" s="219"/>
      <c r="AC95" s="219"/>
      <c r="AD95" s="219"/>
      <c r="AE95" s="383"/>
      <c r="AF95" s="220"/>
      <c r="AG95" s="221">
        <f>Раздел2!F96</f>
        <v>0</v>
      </c>
      <c r="AH95" s="221">
        <f>Раздел2!F105</f>
        <v>0</v>
      </c>
      <c r="AI95" s="221">
        <f>Раздел2!H105</f>
        <v>0</v>
      </c>
      <c r="AJ95" s="221">
        <f>Раздел2!I96</f>
        <v>0</v>
      </c>
      <c r="AK95" s="221">
        <f>Раздел2!J96</f>
        <v>0</v>
      </c>
      <c r="AL95" s="220">
        <f>Раздел2!K96</f>
        <v>0</v>
      </c>
      <c r="AM95" s="220"/>
      <c r="AN95" s="220"/>
      <c r="AO95" s="220"/>
      <c r="AP95" s="220"/>
      <c r="AQ95" s="220"/>
      <c r="AR95" s="220"/>
      <c r="AS95" s="220"/>
      <c r="AT95" s="220"/>
      <c r="AU95" s="220">
        <f>Раздел2!D98</f>
        <v>0</v>
      </c>
      <c r="AV95" s="220"/>
    </row>
    <row r="96" spans="1:48" ht="15.95" customHeight="1" x14ac:dyDescent="0.2">
      <c r="A96" s="377"/>
      <c r="B96" s="210" t="s">
        <v>469</v>
      </c>
      <c r="C96" s="211" t="s">
        <v>576</v>
      </c>
      <c r="D96" s="225">
        <f t="shared" si="10"/>
        <v>0</v>
      </c>
      <c r="E96" s="63">
        <f>Раздел2!H97</f>
        <v>0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9"/>
      <c r="U96" s="225">
        <f t="shared" si="11"/>
        <v>0</v>
      </c>
      <c r="V96" s="219"/>
      <c r="W96" s="219"/>
      <c r="X96" s="219"/>
      <c r="Y96" s="219"/>
      <c r="Z96" s="225">
        <f t="shared" si="12"/>
        <v>0</v>
      </c>
      <c r="AA96" s="219"/>
      <c r="AB96" s="219"/>
      <c r="AC96" s="219"/>
      <c r="AD96" s="219"/>
      <c r="AE96" s="383"/>
      <c r="AF96" s="220"/>
      <c r="AG96" s="221">
        <f>Раздел2!F97</f>
        <v>0</v>
      </c>
      <c r="AH96" s="221">
        <f>Раздел2!F106</f>
        <v>0</v>
      </c>
      <c r="AI96" s="221">
        <f>Раздел2!H106</f>
        <v>0</v>
      </c>
      <c r="AJ96" s="221">
        <f>Раздел2!I97</f>
        <v>0</v>
      </c>
      <c r="AK96" s="221">
        <f>Раздел2!J97</f>
        <v>0</v>
      </c>
      <c r="AL96" s="220">
        <f>Раздел2!K97</f>
        <v>0</v>
      </c>
      <c r="AM96" s="220"/>
      <c r="AN96" s="220"/>
      <c r="AO96" s="220"/>
      <c r="AP96" s="220"/>
      <c r="AQ96" s="220"/>
      <c r="AR96" s="220"/>
      <c r="AS96" s="220"/>
      <c r="AT96" s="220"/>
      <c r="AU96" s="220">
        <f>Раздел2!D99</f>
        <v>0</v>
      </c>
      <c r="AV96" s="220"/>
    </row>
    <row r="97" spans="1:48" ht="15.95" customHeight="1" x14ac:dyDescent="0.2">
      <c r="A97" s="377"/>
      <c r="B97" s="210" t="s">
        <v>751</v>
      </c>
      <c r="C97" s="211" t="s">
        <v>577</v>
      </c>
      <c r="D97" s="225">
        <f t="shared" si="10"/>
        <v>0</v>
      </c>
      <c r="E97" s="63">
        <f>Раздел2!H98</f>
        <v>0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9"/>
      <c r="U97" s="225">
        <f t="shared" si="11"/>
        <v>0</v>
      </c>
      <c r="V97" s="219"/>
      <c r="W97" s="219"/>
      <c r="X97" s="219"/>
      <c r="Y97" s="219"/>
      <c r="Z97" s="225">
        <f t="shared" si="12"/>
        <v>0</v>
      </c>
      <c r="AA97" s="219"/>
      <c r="AB97" s="219"/>
      <c r="AC97" s="219"/>
      <c r="AD97" s="219"/>
      <c r="AE97" s="383"/>
      <c r="AG97" s="221">
        <f>Раздел2!F98</f>
        <v>0</v>
      </c>
      <c r="AH97" s="77">
        <f>Раздел2!F107</f>
        <v>0</v>
      </c>
      <c r="AI97" s="77">
        <f>Раздел2!H107</f>
        <v>0</v>
      </c>
      <c r="AJ97" s="221">
        <f>Раздел2!I98</f>
        <v>0</v>
      </c>
      <c r="AK97" s="221">
        <f>Раздел2!J98</f>
        <v>0</v>
      </c>
      <c r="AL97" s="220">
        <f>Раздел2!K98</f>
        <v>0</v>
      </c>
      <c r="AU97" s="12">
        <f>Раздел2!D100</f>
        <v>0</v>
      </c>
    </row>
    <row r="98" spans="1:48" ht="21" customHeight="1" x14ac:dyDescent="0.2">
      <c r="A98" s="377"/>
      <c r="B98" s="210" t="s">
        <v>130</v>
      </c>
      <c r="C98" s="211" t="s">
        <v>578</v>
      </c>
      <c r="D98" s="225">
        <f t="shared" si="10"/>
        <v>0</v>
      </c>
      <c r="E98" s="63">
        <f>Раздел2!H99</f>
        <v>0</v>
      </c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9"/>
      <c r="U98" s="225">
        <f t="shared" si="11"/>
        <v>0</v>
      </c>
      <c r="V98" s="219"/>
      <c r="W98" s="219"/>
      <c r="X98" s="219"/>
      <c r="Y98" s="219"/>
      <c r="Z98" s="225">
        <f t="shared" si="12"/>
        <v>0</v>
      </c>
      <c r="AA98" s="219"/>
      <c r="AB98" s="219"/>
      <c r="AC98" s="219"/>
      <c r="AD98" s="219"/>
      <c r="AE98" s="383"/>
      <c r="AF98" s="220"/>
      <c r="AG98" s="221">
        <f>Раздел2!F99</f>
        <v>0</v>
      </c>
      <c r="AH98" s="221">
        <f>Раздел2!F108</f>
        <v>0</v>
      </c>
      <c r="AI98" s="221">
        <f>Раздел2!H108</f>
        <v>0</v>
      </c>
      <c r="AJ98" s="221">
        <f>Раздел2!I99</f>
        <v>0</v>
      </c>
      <c r="AK98" s="221">
        <f>Раздел2!J99</f>
        <v>0</v>
      </c>
      <c r="AL98" s="220">
        <f>Раздел2!K99</f>
        <v>0</v>
      </c>
      <c r="AM98" s="220"/>
      <c r="AN98" s="220"/>
      <c r="AO98" s="220"/>
      <c r="AP98" s="220"/>
      <c r="AQ98" s="220"/>
      <c r="AR98" s="220"/>
      <c r="AS98" s="220"/>
      <c r="AT98" s="220"/>
      <c r="AU98" s="220">
        <f>Раздел2!D101</f>
        <v>0</v>
      </c>
      <c r="AV98" s="220"/>
    </row>
    <row r="99" spans="1:48" ht="21" customHeight="1" x14ac:dyDescent="0.2">
      <c r="A99" s="377"/>
      <c r="B99" s="210" t="s">
        <v>375</v>
      </c>
      <c r="C99" s="211" t="s">
        <v>579</v>
      </c>
      <c r="D99" s="225">
        <f t="shared" si="10"/>
        <v>0</v>
      </c>
      <c r="E99" s="227">
        <f>Раздел2!H100</f>
        <v>0</v>
      </c>
      <c r="F99" s="224">
        <f>SUM(F100:F106)</f>
        <v>0</v>
      </c>
      <c r="G99" s="224">
        <f t="shared" ref="G99:AD99" si="15">SUM(G100:G106)</f>
        <v>0</v>
      </c>
      <c r="H99" s="224">
        <f t="shared" si="15"/>
        <v>0</v>
      </c>
      <c r="I99" s="224">
        <f t="shared" si="15"/>
        <v>0</v>
      </c>
      <c r="J99" s="224">
        <f t="shared" si="15"/>
        <v>0</v>
      </c>
      <c r="K99" s="224">
        <f t="shared" si="15"/>
        <v>0</v>
      </c>
      <c r="L99" s="224">
        <f t="shared" si="15"/>
        <v>0</v>
      </c>
      <c r="M99" s="224">
        <f t="shared" si="15"/>
        <v>0</v>
      </c>
      <c r="N99" s="224">
        <f t="shared" si="15"/>
        <v>0</v>
      </c>
      <c r="O99" s="224">
        <f t="shared" si="15"/>
        <v>0</v>
      </c>
      <c r="P99" s="224">
        <f t="shared" si="15"/>
        <v>0</v>
      </c>
      <c r="Q99" s="224">
        <f t="shared" si="15"/>
        <v>0</v>
      </c>
      <c r="R99" s="224">
        <f t="shared" si="15"/>
        <v>0</v>
      </c>
      <c r="S99" s="224">
        <f t="shared" si="15"/>
        <v>0</v>
      </c>
      <c r="T99" s="224">
        <f t="shared" si="15"/>
        <v>0</v>
      </c>
      <c r="U99" s="224">
        <f t="shared" si="15"/>
        <v>0</v>
      </c>
      <c r="V99" s="224">
        <f t="shared" si="15"/>
        <v>0</v>
      </c>
      <c r="W99" s="224">
        <f t="shared" si="15"/>
        <v>0</v>
      </c>
      <c r="X99" s="224">
        <f t="shared" si="15"/>
        <v>0</v>
      </c>
      <c r="Y99" s="224">
        <f t="shared" si="15"/>
        <v>0</v>
      </c>
      <c r="Z99" s="224">
        <f t="shared" si="15"/>
        <v>0</v>
      </c>
      <c r="AA99" s="224">
        <f t="shared" si="15"/>
        <v>0</v>
      </c>
      <c r="AB99" s="224">
        <f t="shared" si="15"/>
        <v>0</v>
      </c>
      <c r="AC99" s="224">
        <f t="shared" si="15"/>
        <v>0</v>
      </c>
      <c r="AD99" s="224">
        <f t="shared" si="15"/>
        <v>0</v>
      </c>
      <c r="AE99" s="383"/>
      <c r="AF99" s="220"/>
      <c r="AG99" s="221">
        <f>Раздел2!F100</f>
        <v>0</v>
      </c>
      <c r="AH99" s="221">
        <f>Раздел2!F109</f>
        <v>0</v>
      </c>
      <c r="AI99" s="221">
        <f>Раздел2!H109</f>
        <v>0</v>
      </c>
      <c r="AJ99" s="221">
        <f>Раздел2!I100</f>
        <v>0</v>
      </c>
      <c r="AK99" s="221">
        <f>Раздел2!J100</f>
        <v>0</v>
      </c>
      <c r="AL99" s="220">
        <f>Раздел2!K100</f>
        <v>0</v>
      </c>
      <c r="AM99" s="220"/>
      <c r="AN99" s="220"/>
      <c r="AO99" s="220"/>
      <c r="AP99" s="220"/>
      <c r="AQ99" s="220"/>
      <c r="AR99" s="220"/>
      <c r="AS99" s="220"/>
      <c r="AT99" s="220"/>
      <c r="AU99" s="220">
        <f>Раздел2!D102</f>
        <v>0</v>
      </c>
      <c r="AV99" s="220"/>
    </row>
    <row r="100" spans="1:48" ht="21" customHeight="1" x14ac:dyDescent="0.2">
      <c r="A100" s="377"/>
      <c r="B100" s="213" t="s">
        <v>408</v>
      </c>
      <c r="C100" s="211" t="s">
        <v>580</v>
      </c>
      <c r="D100" s="225">
        <f t="shared" si="10"/>
        <v>0</v>
      </c>
      <c r="E100" s="63">
        <f>Раздел2!H101</f>
        <v>0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9"/>
      <c r="U100" s="225">
        <f t="shared" si="11"/>
        <v>0</v>
      </c>
      <c r="V100" s="219"/>
      <c r="W100" s="219"/>
      <c r="X100" s="219"/>
      <c r="Y100" s="219"/>
      <c r="Z100" s="225">
        <f t="shared" si="12"/>
        <v>0</v>
      </c>
      <c r="AA100" s="219"/>
      <c r="AB100" s="219"/>
      <c r="AC100" s="219"/>
      <c r="AD100" s="219"/>
      <c r="AE100" s="383"/>
      <c r="AF100" s="220"/>
      <c r="AG100" s="221">
        <f>Раздел2!F101</f>
        <v>0</v>
      </c>
      <c r="AH100" s="221">
        <f>Раздел2!F110</f>
        <v>0</v>
      </c>
      <c r="AI100" s="221">
        <f>Раздел2!H110</f>
        <v>0</v>
      </c>
      <c r="AJ100" s="221">
        <f>Раздел2!I101</f>
        <v>0</v>
      </c>
      <c r="AK100" s="221">
        <f>Раздел2!J101</f>
        <v>0</v>
      </c>
      <c r="AL100" s="220">
        <f>Раздел2!K101</f>
        <v>0</v>
      </c>
      <c r="AM100" s="220"/>
      <c r="AN100" s="220"/>
      <c r="AO100" s="220"/>
      <c r="AP100" s="220"/>
      <c r="AQ100" s="220"/>
      <c r="AR100" s="220"/>
      <c r="AS100" s="220"/>
      <c r="AT100" s="220"/>
      <c r="AU100" s="220">
        <f>Раздел2!D103</f>
        <v>0</v>
      </c>
      <c r="AV100" s="220"/>
    </row>
    <row r="101" spans="1:48" ht="15.95" customHeight="1" x14ac:dyDescent="0.2">
      <c r="A101" s="377"/>
      <c r="B101" s="213" t="s">
        <v>323</v>
      </c>
      <c r="C101" s="211" t="s">
        <v>581</v>
      </c>
      <c r="D101" s="225">
        <f t="shared" si="10"/>
        <v>0</v>
      </c>
      <c r="E101" s="63">
        <f>Раздел2!H102</f>
        <v>0</v>
      </c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9"/>
      <c r="U101" s="225">
        <f t="shared" si="11"/>
        <v>0</v>
      </c>
      <c r="V101" s="219"/>
      <c r="W101" s="219"/>
      <c r="X101" s="219"/>
      <c r="Y101" s="219"/>
      <c r="Z101" s="225">
        <f t="shared" si="12"/>
        <v>0</v>
      </c>
      <c r="AA101" s="219"/>
      <c r="AB101" s="219"/>
      <c r="AC101" s="219"/>
      <c r="AD101" s="219"/>
      <c r="AE101" s="383"/>
      <c r="AF101" s="220"/>
      <c r="AG101" s="221">
        <f>Раздел2!F102</f>
        <v>0</v>
      </c>
      <c r="AH101" s="221">
        <f>Раздел2!F111</f>
        <v>0</v>
      </c>
      <c r="AI101" s="221">
        <f>Раздел2!H111</f>
        <v>0</v>
      </c>
      <c r="AJ101" s="221">
        <f>Раздел2!I102</f>
        <v>0</v>
      </c>
      <c r="AK101" s="221">
        <f>Раздел2!J102</f>
        <v>0</v>
      </c>
      <c r="AL101" s="220">
        <f>Раздел2!K102</f>
        <v>0</v>
      </c>
      <c r="AM101" s="220"/>
      <c r="AN101" s="220"/>
      <c r="AO101" s="220"/>
      <c r="AP101" s="220"/>
      <c r="AQ101" s="220"/>
      <c r="AR101" s="220"/>
      <c r="AS101" s="220"/>
      <c r="AT101" s="220"/>
      <c r="AU101" s="220">
        <f>Раздел2!D104</f>
        <v>0</v>
      </c>
      <c r="AV101" s="220"/>
    </row>
    <row r="102" spans="1:48" ht="15.95" customHeight="1" x14ac:dyDescent="0.2">
      <c r="A102" s="377"/>
      <c r="B102" s="213" t="s">
        <v>324</v>
      </c>
      <c r="C102" s="211" t="s">
        <v>582</v>
      </c>
      <c r="D102" s="225">
        <f t="shared" si="10"/>
        <v>0</v>
      </c>
      <c r="E102" s="63">
        <f>Раздел2!H103</f>
        <v>0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9"/>
      <c r="U102" s="225">
        <f t="shared" si="11"/>
        <v>0</v>
      </c>
      <c r="V102" s="219"/>
      <c r="W102" s="219"/>
      <c r="X102" s="219"/>
      <c r="Y102" s="219"/>
      <c r="Z102" s="225">
        <f t="shared" si="12"/>
        <v>0</v>
      </c>
      <c r="AA102" s="219"/>
      <c r="AB102" s="219"/>
      <c r="AC102" s="219"/>
      <c r="AD102" s="219"/>
      <c r="AE102" s="383"/>
      <c r="AF102" s="220"/>
      <c r="AG102" s="221">
        <f>Раздел2!F103</f>
        <v>0</v>
      </c>
      <c r="AH102" s="221">
        <f>Раздел2!F112</f>
        <v>0</v>
      </c>
      <c r="AI102" s="221">
        <f>Раздел2!H112</f>
        <v>0</v>
      </c>
      <c r="AJ102" s="221">
        <f>Раздел2!I103</f>
        <v>0</v>
      </c>
      <c r="AK102" s="221">
        <f>Раздел2!J103</f>
        <v>0</v>
      </c>
      <c r="AL102" s="220">
        <f>Раздел2!K103</f>
        <v>0</v>
      </c>
      <c r="AM102" s="220"/>
      <c r="AN102" s="220"/>
      <c r="AO102" s="220"/>
      <c r="AP102" s="220"/>
      <c r="AQ102" s="220"/>
      <c r="AR102" s="220"/>
      <c r="AS102" s="220"/>
      <c r="AT102" s="220"/>
      <c r="AU102" s="220">
        <f>Раздел2!D105</f>
        <v>0</v>
      </c>
      <c r="AV102" s="220"/>
    </row>
    <row r="103" spans="1:48" ht="15.95" customHeight="1" x14ac:dyDescent="0.2">
      <c r="A103" s="377"/>
      <c r="B103" s="213" t="s">
        <v>299</v>
      </c>
      <c r="C103" s="211" t="s">
        <v>583</v>
      </c>
      <c r="D103" s="225">
        <f t="shared" si="10"/>
        <v>0</v>
      </c>
      <c r="E103" s="63">
        <f>Раздел2!H104</f>
        <v>0</v>
      </c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9"/>
      <c r="U103" s="225">
        <f t="shared" si="11"/>
        <v>0</v>
      </c>
      <c r="V103" s="219"/>
      <c r="W103" s="219"/>
      <c r="X103" s="219"/>
      <c r="Y103" s="219"/>
      <c r="Z103" s="225">
        <f t="shared" si="12"/>
        <v>0</v>
      </c>
      <c r="AA103" s="219"/>
      <c r="AB103" s="219"/>
      <c r="AC103" s="219"/>
      <c r="AD103" s="219"/>
      <c r="AE103" s="383"/>
      <c r="AF103" s="220"/>
      <c r="AG103" s="221">
        <f>Раздел2!F104</f>
        <v>0</v>
      </c>
      <c r="AH103" s="221">
        <f>Раздел2!F113</f>
        <v>0</v>
      </c>
      <c r="AI103" s="221">
        <f>Раздел2!H113</f>
        <v>0</v>
      </c>
      <c r="AJ103" s="221">
        <f>Раздел2!I104</f>
        <v>0</v>
      </c>
      <c r="AK103" s="221">
        <f>Раздел2!J104</f>
        <v>0</v>
      </c>
      <c r="AL103" s="220">
        <f>Раздел2!K104</f>
        <v>0</v>
      </c>
      <c r="AM103" s="220"/>
      <c r="AN103" s="220"/>
      <c r="AO103" s="220"/>
      <c r="AP103" s="220"/>
      <c r="AQ103" s="220"/>
      <c r="AR103" s="220"/>
      <c r="AS103" s="220"/>
      <c r="AT103" s="220"/>
      <c r="AU103" s="220">
        <f>Раздел2!D106</f>
        <v>0</v>
      </c>
      <c r="AV103" s="220"/>
    </row>
    <row r="104" spans="1:48" ht="15.75" customHeight="1" x14ac:dyDescent="0.2">
      <c r="A104" s="377"/>
      <c r="B104" s="213" t="s">
        <v>315</v>
      </c>
      <c r="C104" s="211" t="s">
        <v>584</v>
      </c>
      <c r="D104" s="225">
        <f t="shared" si="10"/>
        <v>0</v>
      </c>
      <c r="E104" s="63">
        <f>Раздел2!H105</f>
        <v>0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9"/>
      <c r="U104" s="225">
        <f t="shared" si="11"/>
        <v>0</v>
      </c>
      <c r="V104" s="219"/>
      <c r="W104" s="219"/>
      <c r="X104" s="219"/>
      <c r="Y104" s="219"/>
      <c r="Z104" s="225">
        <f t="shared" si="12"/>
        <v>0</v>
      </c>
      <c r="AA104" s="219"/>
      <c r="AB104" s="219"/>
      <c r="AC104" s="219"/>
      <c r="AD104" s="219"/>
      <c r="AE104" s="383"/>
      <c r="AF104" s="220"/>
      <c r="AG104" s="221">
        <f>Раздел2!F105</f>
        <v>0</v>
      </c>
      <c r="AH104" s="221">
        <f>Раздел2!F114</f>
        <v>0</v>
      </c>
      <c r="AI104" s="221">
        <f>Раздел2!H114</f>
        <v>0</v>
      </c>
      <c r="AJ104" s="221">
        <f>Раздел2!I105</f>
        <v>0</v>
      </c>
      <c r="AK104" s="221">
        <f>Раздел2!J105</f>
        <v>0</v>
      </c>
      <c r="AL104" s="220">
        <f>Раздел2!K105</f>
        <v>0</v>
      </c>
      <c r="AM104" s="220"/>
      <c r="AN104" s="220"/>
      <c r="AO104" s="220"/>
      <c r="AP104" s="220"/>
      <c r="AQ104" s="220"/>
      <c r="AR104" s="220"/>
      <c r="AS104" s="220"/>
      <c r="AT104" s="220"/>
      <c r="AU104" s="220">
        <f>Раздел2!D107</f>
        <v>0</v>
      </c>
      <c r="AV104" s="220"/>
    </row>
    <row r="105" spans="1:48" ht="15.95" customHeight="1" x14ac:dyDescent="0.2">
      <c r="A105" s="377"/>
      <c r="B105" s="213" t="s">
        <v>298</v>
      </c>
      <c r="C105" s="211" t="s">
        <v>585</v>
      </c>
      <c r="D105" s="225">
        <f t="shared" si="10"/>
        <v>0</v>
      </c>
      <c r="E105" s="63">
        <f>Раздел2!H106</f>
        <v>0</v>
      </c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9"/>
      <c r="U105" s="225">
        <f t="shared" si="11"/>
        <v>0</v>
      </c>
      <c r="V105" s="219"/>
      <c r="W105" s="219"/>
      <c r="X105" s="219"/>
      <c r="Y105" s="219"/>
      <c r="Z105" s="225">
        <f t="shared" si="12"/>
        <v>0</v>
      </c>
      <c r="AA105" s="219"/>
      <c r="AB105" s="219"/>
      <c r="AC105" s="219"/>
      <c r="AD105" s="219"/>
      <c r="AE105" s="383"/>
      <c r="AF105" s="220"/>
      <c r="AG105" s="221">
        <f>Раздел2!F106</f>
        <v>0</v>
      </c>
      <c r="AH105" s="221">
        <f>Раздел2!F115</f>
        <v>0</v>
      </c>
      <c r="AI105" s="221">
        <f>Раздел2!H115</f>
        <v>0</v>
      </c>
      <c r="AJ105" s="221">
        <f>Раздел2!I106</f>
        <v>0</v>
      </c>
      <c r="AK105" s="221">
        <f>Раздел2!J106</f>
        <v>0</v>
      </c>
      <c r="AL105" s="220">
        <f>Раздел2!K106</f>
        <v>0</v>
      </c>
      <c r="AM105" s="220"/>
      <c r="AN105" s="220"/>
      <c r="AO105" s="220"/>
      <c r="AP105" s="220"/>
      <c r="AQ105" s="220"/>
      <c r="AR105" s="220"/>
      <c r="AS105" s="220"/>
      <c r="AT105" s="220"/>
      <c r="AU105" s="220">
        <f>Раздел2!D108</f>
        <v>0</v>
      </c>
      <c r="AV105" s="220"/>
    </row>
    <row r="106" spans="1:48" ht="15.95" customHeight="1" x14ac:dyDescent="0.2">
      <c r="A106" s="377"/>
      <c r="B106" s="213" t="s">
        <v>297</v>
      </c>
      <c r="C106" s="211" t="s">
        <v>586</v>
      </c>
      <c r="D106" s="225">
        <f t="shared" si="10"/>
        <v>0</v>
      </c>
      <c r="E106" s="63">
        <f>Раздел2!H107</f>
        <v>0</v>
      </c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9"/>
      <c r="U106" s="225">
        <f t="shared" si="11"/>
        <v>0</v>
      </c>
      <c r="V106" s="219"/>
      <c r="W106" s="219"/>
      <c r="X106" s="219"/>
      <c r="Y106" s="219"/>
      <c r="Z106" s="225">
        <f t="shared" si="12"/>
        <v>0</v>
      </c>
      <c r="AA106" s="219"/>
      <c r="AB106" s="219"/>
      <c r="AC106" s="219"/>
      <c r="AD106" s="219"/>
      <c r="AE106" s="383"/>
      <c r="AF106" s="220"/>
      <c r="AG106" s="221">
        <f>Раздел2!F107</f>
        <v>0</v>
      </c>
      <c r="AH106" s="221">
        <f>Раздел2!F116</f>
        <v>0</v>
      </c>
      <c r="AI106" s="221">
        <f>Раздел2!H116</f>
        <v>0</v>
      </c>
      <c r="AJ106" s="221">
        <f>Раздел2!I107</f>
        <v>0</v>
      </c>
      <c r="AK106" s="221">
        <f>Раздел2!J107</f>
        <v>0</v>
      </c>
      <c r="AL106" s="220">
        <f>Раздел2!K107</f>
        <v>0</v>
      </c>
      <c r="AM106" s="220"/>
      <c r="AN106" s="220"/>
      <c r="AO106" s="220"/>
      <c r="AP106" s="220"/>
      <c r="AQ106" s="220"/>
      <c r="AR106" s="220"/>
      <c r="AS106" s="220"/>
      <c r="AT106" s="220"/>
      <c r="AU106" s="220">
        <f>Раздел2!D109</f>
        <v>0</v>
      </c>
      <c r="AV106" s="220"/>
    </row>
    <row r="107" spans="1:48" ht="15.95" customHeight="1" x14ac:dyDescent="0.2">
      <c r="A107" s="377"/>
      <c r="B107" s="210" t="s">
        <v>40</v>
      </c>
      <c r="C107" s="211" t="s">
        <v>587</v>
      </c>
      <c r="D107" s="225">
        <f t="shared" si="10"/>
        <v>0</v>
      </c>
      <c r="E107" s="63">
        <f>Раздел2!H108</f>
        <v>0</v>
      </c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9"/>
      <c r="U107" s="225">
        <f t="shared" si="11"/>
        <v>0</v>
      </c>
      <c r="V107" s="219"/>
      <c r="W107" s="219"/>
      <c r="X107" s="219"/>
      <c r="Y107" s="219"/>
      <c r="Z107" s="225">
        <f t="shared" si="12"/>
        <v>0</v>
      </c>
      <c r="AA107" s="219"/>
      <c r="AB107" s="219"/>
      <c r="AC107" s="219"/>
      <c r="AD107" s="219"/>
      <c r="AE107" s="383"/>
      <c r="AF107" s="220"/>
      <c r="AG107" s="221">
        <f>Раздел2!F108</f>
        <v>0</v>
      </c>
      <c r="AH107" s="221">
        <f>Раздел2!F117</f>
        <v>0</v>
      </c>
      <c r="AI107" s="221">
        <f>Раздел2!H117</f>
        <v>0</v>
      </c>
      <c r="AJ107" s="221">
        <f>Раздел2!I108</f>
        <v>0</v>
      </c>
      <c r="AK107" s="221">
        <f>Раздел2!J108</f>
        <v>0</v>
      </c>
      <c r="AL107" s="220">
        <f>Раздел2!K108</f>
        <v>0</v>
      </c>
      <c r="AM107" s="220"/>
      <c r="AN107" s="220"/>
      <c r="AO107" s="220"/>
      <c r="AP107" s="220"/>
      <c r="AQ107" s="220"/>
      <c r="AR107" s="220"/>
      <c r="AS107" s="220"/>
      <c r="AT107" s="220"/>
      <c r="AU107" s="220">
        <f>Раздел2!D110</f>
        <v>0</v>
      </c>
      <c r="AV107" s="220"/>
    </row>
    <row r="108" spans="1:48" ht="21" customHeight="1" x14ac:dyDescent="0.2">
      <c r="A108" s="377"/>
      <c r="B108" s="210" t="s">
        <v>41</v>
      </c>
      <c r="C108" s="211" t="s">
        <v>588</v>
      </c>
      <c r="D108" s="225">
        <f t="shared" si="10"/>
        <v>0</v>
      </c>
      <c r="E108" s="63">
        <f>Раздел2!H109</f>
        <v>0</v>
      </c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9"/>
      <c r="U108" s="225">
        <f t="shared" si="11"/>
        <v>0</v>
      </c>
      <c r="V108" s="219"/>
      <c r="W108" s="219"/>
      <c r="X108" s="219"/>
      <c r="Y108" s="219"/>
      <c r="Z108" s="225">
        <f t="shared" si="12"/>
        <v>0</v>
      </c>
      <c r="AA108" s="219"/>
      <c r="AB108" s="219"/>
      <c r="AC108" s="219"/>
      <c r="AD108" s="219"/>
      <c r="AE108" s="383"/>
      <c r="AF108" s="220"/>
      <c r="AG108" s="221">
        <f>Раздел2!F109</f>
        <v>0</v>
      </c>
      <c r="AH108" s="221">
        <f>Раздел2!F118</f>
        <v>0</v>
      </c>
      <c r="AI108" s="221">
        <f>Раздел2!H118</f>
        <v>0</v>
      </c>
      <c r="AJ108" s="221">
        <f>Раздел2!I109</f>
        <v>0</v>
      </c>
      <c r="AK108" s="221">
        <f>Раздел2!J109</f>
        <v>0</v>
      </c>
      <c r="AL108" s="220">
        <f>Раздел2!K109</f>
        <v>0</v>
      </c>
      <c r="AM108" s="220"/>
      <c r="AN108" s="220"/>
      <c r="AO108" s="220"/>
      <c r="AP108" s="220"/>
      <c r="AQ108" s="220"/>
      <c r="AR108" s="220"/>
      <c r="AS108" s="220"/>
      <c r="AT108" s="220"/>
      <c r="AU108" s="220">
        <f>Раздел2!D111</f>
        <v>0</v>
      </c>
      <c r="AV108" s="220"/>
    </row>
    <row r="109" spans="1:48" ht="15.95" customHeight="1" x14ac:dyDescent="0.2">
      <c r="A109" s="377"/>
      <c r="B109" s="210" t="s">
        <v>252</v>
      </c>
      <c r="C109" s="211" t="s">
        <v>589</v>
      </c>
      <c r="D109" s="225">
        <f t="shared" si="10"/>
        <v>0</v>
      </c>
      <c r="E109" s="63">
        <f>Раздел2!H110</f>
        <v>0</v>
      </c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9"/>
      <c r="U109" s="225">
        <f t="shared" si="11"/>
        <v>0</v>
      </c>
      <c r="V109" s="219"/>
      <c r="W109" s="219"/>
      <c r="X109" s="219"/>
      <c r="Y109" s="219"/>
      <c r="Z109" s="225">
        <f t="shared" si="12"/>
        <v>0</v>
      </c>
      <c r="AA109" s="219"/>
      <c r="AB109" s="219"/>
      <c r="AC109" s="219"/>
      <c r="AD109" s="219"/>
      <c r="AE109" s="383"/>
      <c r="AF109" s="220"/>
      <c r="AG109" s="221">
        <f>Раздел2!F110</f>
        <v>0</v>
      </c>
      <c r="AH109" s="221">
        <f>Раздел2!F119</f>
        <v>0</v>
      </c>
      <c r="AI109" s="221">
        <f>Раздел2!H119</f>
        <v>0</v>
      </c>
      <c r="AJ109" s="221">
        <f>Раздел2!I110</f>
        <v>0</v>
      </c>
      <c r="AK109" s="221">
        <f>Раздел2!J110</f>
        <v>0</v>
      </c>
      <c r="AL109" s="220">
        <f>Раздел2!K110</f>
        <v>0</v>
      </c>
      <c r="AM109" s="220"/>
      <c r="AN109" s="220"/>
      <c r="AO109" s="220"/>
      <c r="AP109" s="220"/>
      <c r="AQ109" s="220"/>
      <c r="AR109" s="220"/>
      <c r="AS109" s="220"/>
      <c r="AT109" s="220"/>
      <c r="AU109" s="220">
        <f>Раздел2!D112</f>
        <v>0</v>
      </c>
      <c r="AV109" s="220"/>
    </row>
    <row r="110" spans="1:48" ht="15" customHeight="1" x14ac:dyDescent="0.2">
      <c r="A110" s="377"/>
      <c r="B110" s="214" t="s">
        <v>470</v>
      </c>
      <c r="C110" s="211" t="s">
        <v>590</v>
      </c>
      <c r="D110" s="225">
        <f t="shared" si="10"/>
        <v>0</v>
      </c>
      <c r="E110" s="63">
        <f>Раздел2!H111</f>
        <v>0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9"/>
      <c r="U110" s="225">
        <f t="shared" si="11"/>
        <v>0</v>
      </c>
      <c r="V110" s="219"/>
      <c r="W110" s="219"/>
      <c r="X110" s="219"/>
      <c r="Y110" s="219"/>
      <c r="Z110" s="225">
        <f t="shared" si="12"/>
        <v>0</v>
      </c>
      <c r="AA110" s="219"/>
      <c r="AB110" s="219"/>
      <c r="AC110" s="219"/>
      <c r="AD110" s="219"/>
      <c r="AE110" s="383"/>
      <c r="AF110" s="220"/>
      <c r="AG110" s="221">
        <f>Раздел2!F111</f>
        <v>0</v>
      </c>
      <c r="AH110" s="221">
        <f>Раздел2!F120</f>
        <v>0</v>
      </c>
      <c r="AI110" s="221">
        <f>Раздел2!H120</f>
        <v>0</v>
      </c>
      <c r="AJ110" s="221">
        <f>Раздел2!I111</f>
        <v>0</v>
      </c>
      <c r="AK110" s="221">
        <f>Раздел2!J111</f>
        <v>0</v>
      </c>
      <c r="AL110" s="220">
        <f>Раздел2!K111</f>
        <v>0</v>
      </c>
      <c r="AM110" s="220"/>
      <c r="AN110" s="220"/>
      <c r="AO110" s="220"/>
      <c r="AP110" s="220"/>
      <c r="AQ110" s="220"/>
      <c r="AR110" s="220"/>
      <c r="AS110" s="220"/>
      <c r="AT110" s="220"/>
      <c r="AU110" s="220">
        <f>Раздел2!D113</f>
        <v>0</v>
      </c>
      <c r="AV110" s="220"/>
    </row>
    <row r="111" spans="1:48" ht="15.75" customHeight="1" x14ac:dyDescent="0.2">
      <c r="A111" s="377"/>
      <c r="B111" s="210" t="s">
        <v>471</v>
      </c>
      <c r="C111" s="211" t="s">
        <v>591</v>
      </c>
      <c r="D111" s="225">
        <f t="shared" si="10"/>
        <v>0</v>
      </c>
      <c r="E111" s="63">
        <f>Раздел2!H112</f>
        <v>0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9"/>
      <c r="U111" s="225">
        <f t="shared" si="11"/>
        <v>0</v>
      </c>
      <c r="V111" s="219"/>
      <c r="W111" s="219"/>
      <c r="X111" s="219"/>
      <c r="Y111" s="219"/>
      <c r="Z111" s="225">
        <f t="shared" si="12"/>
        <v>0</v>
      </c>
      <c r="AA111" s="219"/>
      <c r="AB111" s="219"/>
      <c r="AC111" s="219"/>
      <c r="AD111" s="219"/>
      <c r="AE111" s="383"/>
      <c r="AF111" s="220"/>
      <c r="AG111" s="221">
        <f>Раздел2!F112</f>
        <v>0</v>
      </c>
      <c r="AH111" s="221">
        <f>Раздел2!F121</f>
        <v>0</v>
      </c>
      <c r="AI111" s="221">
        <f>Раздел2!H121</f>
        <v>0</v>
      </c>
      <c r="AJ111" s="221">
        <f>Раздел2!I112</f>
        <v>0</v>
      </c>
      <c r="AK111" s="221">
        <f>Раздел2!J112</f>
        <v>0</v>
      </c>
      <c r="AL111" s="220">
        <f>Раздел2!K112</f>
        <v>0</v>
      </c>
      <c r="AM111" s="220"/>
      <c r="AN111" s="220"/>
      <c r="AO111" s="220"/>
      <c r="AP111" s="220"/>
      <c r="AQ111" s="220"/>
      <c r="AR111" s="220"/>
      <c r="AS111" s="220"/>
      <c r="AT111" s="220"/>
      <c r="AU111" s="220">
        <f>Раздел2!D114</f>
        <v>0</v>
      </c>
      <c r="AV111" s="220"/>
    </row>
    <row r="112" spans="1:48" ht="15.75" customHeight="1" x14ac:dyDescent="0.2">
      <c r="A112" s="377"/>
      <c r="B112" s="210" t="s">
        <v>472</v>
      </c>
      <c r="C112" s="211" t="s">
        <v>592</v>
      </c>
      <c r="D112" s="225">
        <f t="shared" si="10"/>
        <v>0</v>
      </c>
      <c r="E112" s="63">
        <f>Раздел2!H113</f>
        <v>0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25">
        <f t="shared" si="11"/>
        <v>0</v>
      </c>
      <c r="V112" s="219"/>
      <c r="W112" s="219"/>
      <c r="X112" s="219"/>
      <c r="Y112" s="219"/>
      <c r="Z112" s="225">
        <f t="shared" si="12"/>
        <v>0</v>
      </c>
      <c r="AA112" s="219"/>
      <c r="AB112" s="219"/>
      <c r="AC112" s="219"/>
      <c r="AD112" s="219"/>
      <c r="AE112" s="383"/>
      <c r="AF112" s="220"/>
      <c r="AG112" s="221">
        <f>Раздел2!F113</f>
        <v>0</v>
      </c>
      <c r="AH112" s="221">
        <f>Раздел2!F122</f>
        <v>595</v>
      </c>
      <c r="AI112" s="221">
        <f>Раздел2!H122</f>
        <v>172</v>
      </c>
      <c r="AJ112" s="221">
        <f>Раздел2!I113</f>
        <v>0</v>
      </c>
      <c r="AK112" s="221">
        <f>Раздел2!J113</f>
        <v>0</v>
      </c>
      <c r="AL112" s="220">
        <f>Раздел2!K113</f>
        <v>0</v>
      </c>
      <c r="AM112" s="220"/>
      <c r="AN112" s="220"/>
      <c r="AO112" s="220"/>
      <c r="AP112" s="220"/>
      <c r="AQ112" s="220"/>
      <c r="AR112" s="220"/>
      <c r="AS112" s="220"/>
      <c r="AT112" s="220"/>
      <c r="AU112" s="220">
        <f>Раздел2!D115</f>
        <v>0</v>
      </c>
      <c r="AV112" s="220"/>
    </row>
    <row r="113" spans="1:48" ht="15.95" customHeight="1" x14ac:dyDescent="0.2">
      <c r="A113" s="377"/>
      <c r="B113" s="210" t="s">
        <v>253</v>
      </c>
      <c r="C113" s="211" t="s">
        <v>593</v>
      </c>
      <c r="D113" s="225">
        <f t="shared" si="10"/>
        <v>0</v>
      </c>
      <c r="E113" s="63">
        <f>Раздел2!H114</f>
        <v>0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9"/>
      <c r="U113" s="225">
        <f t="shared" si="11"/>
        <v>0</v>
      </c>
      <c r="V113" s="219"/>
      <c r="W113" s="219"/>
      <c r="X113" s="219"/>
      <c r="Y113" s="219"/>
      <c r="Z113" s="225">
        <f t="shared" si="12"/>
        <v>0</v>
      </c>
      <c r="AA113" s="219"/>
      <c r="AB113" s="219"/>
      <c r="AC113" s="219"/>
      <c r="AD113" s="219"/>
      <c r="AE113" s="383"/>
      <c r="AF113" s="220"/>
      <c r="AG113" s="221">
        <f>Раздел2!F114</f>
        <v>0</v>
      </c>
      <c r="AH113" s="221">
        <f>Раздел2!F123</f>
        <v>595</v>
      </c>
      <c r="AI113" s="221">
        <f>Раздел2!H123</f>
        <v>172</v>
      </c>
      <c r="AJ113" s="221">
        <f>Раздел2!I114</f>
        <v>0</v>
      </c>
      <c r="AK113" s="221">
        <f>Раздел2!J114</f>
        <v>0</v>
      </c>
      <c r="AL113" s="220">
        <f>Раздел2!K114</f>
        <v>0</v>
      </c>
      <c r="AM113" s="220"/>
      <c r="AN113" s="220"/>
      <c r="AO113" s="220"/>
      <c r="AP113" s="220"/>
      <c r="AQ113" s="220"/>
      <c r="AR113" s="220"/>
      <c r="AS113" s="220"/>
      <c r="AT113" s="220"/>
      <c r="AU113" s="220">
        <f>Раздел2!D116</f>
        <v>0</v>
      </c>
      <c r="AV113" s="220"/>
    </row>
    <row r="114" spans="1:48" ht="15.95" customHeight="1" x14ac:dyDescent="0.2">
      <c r="A114" s="377"/>
      <c r="B114" s="210" t="s">
        <v>254</v>
      </c>
      <c r="C114" s="211" t="s">
        <v>594</v>
      </c>
      <c r="D114" s="225">
        <f t="shared" si="10"/>
        <v>0</v>
      </c>
      <c r="E114" s="63">
        <f>Раздел2!H115</f>
        <v>0</v>
      </c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9"/>
      <c r="U114" s="225">
        <f t="shared" si="11"/>
        <v>0</v>
      </c>
      <c r="V114" s="219"/>
      <c r="W114" s="219"/>
      <c r="X114" s="219"/>
      <c r="Y114" s="219"/>
      <c r="Z114" s="225">
        <f t="shared" si="12"/>
        <v>0</v>
      </c>
      <c r="AA114" s="219"/>
      <c r="AB114" s="219"/>
      <c r="AC114" s="219"/>
      <c r="AD114" s="219"/>
      <c r="AE114" s="383"/>
      <c r="AF114" s="220"/>
      <c r="AG114" s="221">
        <f>Раздел2!F115</f>
        <v>0</v>
      </c>
      <c r="AH114" s="221">
        <f>Раздел2!F124</f>
        <v>0</v>
      </c>
      <c r="AI114" s="221">
        <f>Раздел2!H124</f>
        <v>0</v>
      </c>
      <c r="AJ114" s="221">
        <f>Раздел2!I115</f>
        <v>0</v>
      </c>
      <c r="AK114" s="221">
        <f>Раздел2!J115</f>
        <v>0</v>
      </c>
      <c r="AL114" s="220">
        <f>Раздел2!K115</f>
        <v>0</v>
      </c>
      <c r="AM114" s="220"/>
      <c r="AN114" s="220"/>
      <c r="AO114" s="220"/>
      <c r="AP114" s="220"/>
      <c r="AQ114" s="220"/>
      <c r="AR114" s="220"/>
      <c r="AS114" s="220"/>
      <c r="AT114" s="220"/>
      <c r="AU114" s="220">
        <f>Раздел2!D117</f>
        <v>0</v>
      </c>
      <c r="AV114" s="220"/>
    </row>
    <row r="115" spans="1:48" ht="15.75" customHeight="1" x14ac:dyDescent="0.2">
      <c r="A115" s="377"/>
      <c r="B115" s="210" t="s">
        <v>42</v>
      </c>
      <c r="C115" s="211" t="s">
        <v>595</v>
      </c>
      <c r="D115" s="225">
        <f t="shared" si="10"/>
        <v>0</v>
      </c>
      <c r="E115" s="63">
        <f>Раздел2!H116</f>
        <v>0</v>
      </c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9"/>
      <c r="U115" s="225">
        <f t="shared" si="11"/>
        <v>0</v>
      </c>
      <c r="V115" s="219"/>
      <c r="W115" s="219"/>
      <c r="X115" s="219"/>
      <c r="Y115" s="219"/>
      <c r="Z115" s="225">
        <f t="shared" si="12"/>
        <v>0</v>
      </c>
      <c r="AA115" s="219"/>
      <c r="AB115" s="219"/>
      <c r="AC115" s="219"/>
      <c r="AD115" s="219"/>
      <c r="AE115" s="383"/>
      <c r="AF115" s="220"/>
      <c r="AG115" s="221">
        <f>Раздел2!F116</f>
        <v>0</v>
      </c>
      <c r="AH115" s="221">
        <f>Раздел2!F125</f>
        <v>0</v>
      </c>
      <c r="AI115" s="221">
        <f>Раздел2!H125</f>
        <v>0</v>
      </c>
      <c r="AJ115" s="221">
        <f>Раздел2!I116</f>
        <v>0</v>
      </c>
      <c r="AK115" s="221">
        <f>Раздел2!J116</f>
        <v>0</v>
      </c>
      <c r="AL115" s="220">
        <f>Раздел2!K116</f>
        <v>0</v>
      </c>
      <c r="AM115" s="220"/>
      <c r="AN115" s="220"/>
      <c r="AO115" s="220"/>
      <c r="AP115" s="220"/>
      <c r="AQ115" s="220"/>
      <c r="AR115" s="220"/>
      <c r="AS115" s="220"/>
      <c r="AT115" s="220"/>
      <c r="AU115" s="220">
        <f>Раздел2!D118</f>
        <v>0</v>
      </c>
      <c r="AV115" s="220"/>
    </row>
    <row r="116" spans="1:48" ht="15.75" customHeight="1" x14ac:dyDescent="0.2">
      <c r="A116" s="397"/>
      <c r="B116" s="210" t="s">
        <v>255</v>
      </c>
      <c r="C116" s="211" t="s">
        <v>596</v>
      </c>
      <c r="D116" s="225">
        <f t="shared" si="10"/>
        <v>0</v>
      </c>
      <c r="E116" s="63">
        <f>Раздел2!H117</f>
        <v>0</v>
      </c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9"/>
      <c r="U116" s="225">
        <f t="shared" si="11"/>
        <v>0</v>
      </c>
      <c r="V116" s="219"/>
      <c r="W116" s="219"/>
      <c r="X116" s="219"/>
      <c r="Y116" s="219"/>
      <c r="Z116" s="225">
        <f t="shared" si="12"/>
        <v>0</v>
      </c>
      <c r="AA116" s="219"/>
      <c r="AB116" s="219"/>
      <c r="AC116" s="219"/>
      <c r="AD116" s="219"/>
      <c r="AE116" s="383"/>
      <c r="AF116" s="220"/>
      <c r="AG116" s="221">
        <f>Раздел2!F117</f>
        <v>0</v>
      </c>
      <c r="AH116" s="221">
        <f>Раздел2!F126</f>
        <v>0</v>
      </c>
      <c r="AI116" s="221">
        <f>Раздел2!H126</f>
        <v>0</v>
      </c>
      <c r="AJ116" s="221">
        <f>Раздел2!I117</f>
        <v>0</v>
      </c>
      <c r="AK116" s="221">
        <f>Раздел2!J117</f>
        <v>0</v>
      </c>
      <c r="AL116" s="220">
        <f>Раздел2!K117</f>
        <v>0</v>
      </c>
      <c r="AM116" s="220"/>
      <c r="AN116" s="220"/>
      <c r="AO116" s="220"/>
      <c r="AP116" s="220"/>
      <c r="AQ116" s="220"/>
      <c r="AR116" s="220"/>
      <c r="AS116" s="220"/>
      <c r="AT116" s="220"/>
      <c r="AU116" s="220">
        <f>Раздел2!D119</f>
        <v>0</v>
      </c>
      <c r="AV116" s="220"/>
    </row>
    <row r="117" spans="1:48" ht="15.95" customHeight="1" x14ac:dyDescent="0.2">
      <c r="A117" s="377"/>
      <c r="B117" s="210" t="s">
        <v>43</v>
      </c>
      <c r="C117" s="211" t="s">
        <v>597</v>
      </c>
      <c r="D117" s="225">
        <f t="shared" si="10"/>
        <v>0</v>
      </c>
      <c r="E117" s="63">
        <f>Раздел2!H118</f>
        <v>0</v>
      </c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9"/>
      <c r="U117" s="225">
        <f t="shared" si="11"/>
        <v>0</v>
      </c>
      <c r="V117" s="219"/>
      <c r="W117" s="219"/>
      <c r="X117" s="219"/>
      <c r="Y117" s="219"/>
      <c r="Z117" s="225">
        <f t="shared" si="12"/>
        <v>0</v>
      </c>
      <c r="AA117" s="219"/>
      <c r="AB117" s="219"/>
      <c r="AC117" s="219"/>
      <c r="AD117" s="219"/>
      <c r="AE117" s="383"/>
      <c r="AF117" s="220"/>
      <c r="AG117" s="221">
        <f>Раздел2!F118</f>
        <v>0</v>
      </c>
      <c r="AH117" s="221">
        <f>Раздел2!F127</f>
        <v>0</v>
      </c>
      <c r="AI117" s="221">
        <f>Раздел2!H127</f>
        <v>0</v>
      </c>
      <c r="AJ117" s="221">
        <f>Раздел2!I118</f>
        <v>0</v>
      </c>
      <c r="AK117" s="221">
        <f>Раздел2!J118</f>
        <v>0</v>
      </c>
      <c r="AL117" s="220">
        <f>Раздел2!K118</f>
        <v>0</v>
      </c>
      <c r="AM117" s="220"/>
      <c r="AN117" s="220"/>
      <c r="AO117" s="220"/>
      <c r="AP117" s="220"/>
      <c r="AQ117" s="220"/>
      <c r="AR117" s="220"/>
      <c r="AS117" s="220"/>
      <c r="AT117" s="220"/>
      <c r="AU117" s="220">
        <f>Раздел2!D120</f>
        <v>0</v>
      </c>
      <c r="AV117" s="220"/>
    </row>
    <row r="118" spans="1:48" ht="15.95" customHeight="1" x14ac:dyDescent="0.2">
      <c r="A118" s="377"/>
      <c r="B118" s="210" t="s">
        <v>44</v>
      </c>
      <c r="C118" s="211" t="s">
        <v>598</v>
      </c>
      <c r="D118" s="225">
        <f t="shared" si="10"/>
        <v>0</v>
      </c>
      <c r="E118" s="63">
        <f>Раздел2!H119</f>
        <v>0</v>
      </c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9"/>
      <c r="U118" s="225">
        <f t="shared" si="11"/>
        <v>0</v>
      </c>
      <c r="V118" s="219"/>
      <c r="W118" s="219"/>
      <c r="X118" s="219"/>
      <c r="Y118" s="219"/>
      <c r="Z118" s="225">
        <f t="shared" si="12"/>
        <v>0</v>
      </c>
      <c r="AA118" s="219"/>
      <c r="AB118" s="219"/>
      <c r="AC118" s="219"/>
      <c r="AD118" s="219"/>
      <c r="AE118" s="383"/>
      <c r="AF118" s="220"/>
      <c r="AG118" s="221">
        <f>Раздел2!F119</f>
        <v>0</v>
      </c>
      <c r="AH118" s="221">
        <f>Раздел2!F128</f>
        <v>0</v>
      </c>
      <c r="AI118" s="221">
        <f>Раздел2!H128</f>
        <v>0</v>
      </c>
      <c r="AJ118" s="221">
        <f>Раздел2!I119</f>
        <v>0</v>
      </c>
      <c r="AK118" s="221">
        <f>Раздел2!J119</f>
        <v>0</v>
      </c>
      <c r="AL118" s="220">
        <f>Раздел2!K119</f>
        <v>0</v>
      </c>
      <c r="AM118" s="220"/>
      <c r="AN118" s="220"/>
      <c r="AO118" s="220"/>
      <c r="AP118" s="220"/>
      <c r="AQ118" s="220"/>
      <c r="AR118" s="220"/>
      <c r="AS118" s="220"/>
      <c r="AT118" s="220"/>
      <c r="AU118" s="220">
        <f>Раздел2!D121</f>
        <v>0</v>
      </c>
      <c r="AV118" s="220"/>
    </row>
    <row r="119" spans="1:48" ht="15.95" customHeight="1" x14ac:dyDescent="0.2">
      <c r="A119" s="377"/>
      <c r="B119" s="210" t="s">
        <v>256</v>
      </c>
      <c r="C119" s="211" t="s">
        <v>599</v>
      </c>
      <c r="D119" s="225">
        <f t="shared" si="10"/>
        <v>0</v>
      </c>
      <c r="E119" s="63">
        <f>Раздел2!H120</f>
        <v>0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7"/>
      <c r="U119" s="225">
        <f t="shared" si="11"/>
        <v>0</v>
      </c>
      <c r="V119" s="217"/>
      <c r="W119" s="217"/>
      <c r="X119" s="217"/>
      <c r="Y119" s="217"/>
      <c r="Z119" s="225">
        <f t="shared" si="12"/>
        <v>0</v>
      </c>
      <c r="AA119" s="217"/>
      <c r="AB119" s="217"/>
      <c r="AC119" s="217"/>
      <c r="AD119" s="217"/>
      <c r="AE119" s="383"/>
      <c r="AG119" s="221">
        <f>Раздел2!F120</f>
        <v>0</v>
      </c>
      <c r="AH119" s="77">
        <f>Раздел2!F129</f>
        <v>0</v>
      </c>
      <c r="AI119" s="77">
        <f>Раздел2!H129</f>
        <v>0</v>
      </c>
      <c r="AJ119" s="221">
        <f>Раздел2!I120</f>
        <v>0</v>
      </c>
      <c r="AK119" s="221">
        <f>Раздел2!J120</f>
        <v>0</v>
      </c>
      <c r="AL119" s="220">
        <f>Раздел2!K120</f>
        <v>0</v>
      </c>
      <c r="AU119" s="12">
        <f>Раздел2!D122</f>
        <v>1</v>
      </c>
    </row>
    <row r="120" spans="1:48" ht="21.75" customHeight="1" x14ac:dyDescent="0.2">
      <c r="A120" s="377"/>
      <c r="B120" s="210" t="s">
        <v>473</v>
      </c>
      <c r="C120" s="211" t="s">
        <v>600</v>
      </c>
      <c r="D120" s="225">
        <f t="shared" si="10"/>
        <v>0</v>
      </c>
      <c r="E120" s="63">
        <f>Раздел2!H121</f>
        <v>0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25">
        <f t="shared" si="11"/>
        <v>0</v>
      </c>
      <c r="V120" s="219"/>
      <c r="W120" s="219"/>
      <c r="X120" s="219"/>
      <c r="Y120" s="219"/>
      <c r="Z120" s="225">
        <f t="shared" si="12"/>
        <v>0</v>
      </c>
      <c r="AA120" s="219"/>
      <c r="AB120" s="219"/>
      <c r="AC120" s="219"/>
      <c r="AD120" s="219"/>
      <c r="AE120" s="383"/>
      <c r="AF120" s="220"/>
      <c r="AG120" s="221">
        <f>Раздел2!F121</f>
        <v>0</v>
      </c>
      <c r="AH120" s="221">
        <f>Раздел2!F130</f>
        <v>0</v>
      </c>
      <c r="AI120" s="221">
        <f>Раздел2!H130</f>
        <v>0</v>
      </c>
      <c r="AJ120" s="221">
        <f>Раздел2!I121</f>
        <v>0</v>
      </c>
      <c r="AK120" s="221">
        <f>Раздел2!J121</f>
        <v>0</v>
      </c>
      <c r="AL120" s="220">
        <f>Раздел2!K121</f>
        <v>0</v>
      </c>
      <c r="AM120" s="220"/>
      <c r="AN120" s="220"/>
      <c r="AO120" s="220"/>
      <c r="AP120" s="220"/>
      <c r="AQ120" s="220"/>
      <c r="AR120" s="220"/>
      <c r="AS120" s="220"/>
      <c r="AT120" s="220"/>
      <c r="AU120" s="220">
        <f>Раздел2!D123</f>
        <v>1</v>
      </c>
      <c r="AV120" s="220"/>
    </row>
    <row r="121" spans="1:48" ht="17.25" customHeight="1" x14ac:dyDescent="0.2">
      <c r="A121" s="377"/>
      <c r="B121" s="210" t="s">
        <v>376</v>
      </c>
      <c r="C121" s="211" t="s">
        <v>601</v>
      </c>
      <c r="D121" s="225">
        <f t="shared" si="10"/>
        <v>270</v>
      </c>
      <c r="E121" s="227">
        <f>Раздел2!H122</f>
        <v>172</v>
      </c>
      <c r="F121" s="224">
        <f>SUM(F122:F123)</f>
        <v>14</v>
      </c>
      <c r="G121" s="224">
        <f t="shared" ref="G121:AD121" si="16">SUM(G122:G123)</f>
        <v>38</v>
      </c>
      <c r="H121" s="224">
        <f t="shared" si="16"/>
        <v>12</v>
      </c>
      <c r="I121" s="224">
        <f t="shared" si="16"/>
        <v>0</v>
      </c>
      <c r="J121" s="224">
        <f t="shared" si="16"/>
        <v>24</v>
      </c>
      <c r="K121" s="224">
        <f t="shared" si="16"/>
        <v>0</v>
      </c>
      <c r="L121" s="224">
        <f t="shared" si="16"/>
        <v>10</v>
      </c>
      <c r="M121" s="224">
        <f t="shared" si="16"/>
        <v>0</v>
      </c>
      <c r="N121" s="224">
        <f t="shared" si="16"/>
        <v>0</v>
      </c>
      <c r="O121" s="224">
        <f t="shared" si="16"/>
        <v>0</v>
      </c>
      <c r="P121" s="224">
        <f t="shared" si="16"/>
        <v>0</v>
      </c>
      <c r="Q121" s="224">
        <f t="shared" si="16"/>
        <v>0</v>
      </c>
      <c r="R121" s="224">
        <f t="shared" si="16"/>
        <v>0</v>
      </c>
      <c r="S121" s="224">
        <f t="shared" si="16"/>
        <v>0</v>
      </c>
      <c r="T121" s="224">
        <f t="shared" si="16"/>
        <v>0</v>
      </c>
      <c r="U121" s="224">
        <f t="shared" si="16"/>
        <v>262</v>
      </c>
      <c r="V121" s="224">
        <f t="shared" si="16"/>
        <v>172</v>
      </c>
      <c r="W121" s="224">
        <f t="shared" si="16"/>
        <v>90</v>
      </c>
      <c r="X121" s="224">
        <f t="shared" si="16"/>
        <v>0</v>
      </c>
      <c r="Y121" s="224">
        <f t="shared" si="16"/>
        <v>0</v>
      </c>
      <c r="Z121" s="224">
        <f t="shared" si="16"/>
        <v>0</v>
      </c>
      <c r="AA121" s="224">
        <f t="shared" si="16"/>
        <v>0</v>
      </c>
      <c r="AB121" s="224">
        <f t="shared" si="16"/>
        <v>0</v>
      </c>
      <c r="AC121" s="224">
        <f t="shared" si="16"/>
        <v>0</v>
      </c>
      <c r="AD121" s="224">
        <f t="shared" si="16"/>
        <v>0</v>
      </c>
      <c r="AE121" s="383"/>
      <c r="AF121" s="220"/>
      <c r="AG121" s="221">
        <f>Раздел2!F122</f>
        <v>595</v>
      </c>
      <c r="AH121" s="221">
        <f>Раздел2!F131</f>
        <v>0</v>
      </c>
      <c r="AI121" s="221">
        <f>Раздел2!H131</f>
        <v>0</v>
      </c>
      <c r="AJ121" s="221">
        <f>Раздел2!I122</f>
        <v>88</v>
      </c>
      <c r="AK121" s="221">
        <f>Раздел2!J122</f>
        <v>10</v>
      </c>
      <c r="AL121" s="220">
        <f>Раздел2!K122</f>
        <v>0</v>
      </c>
      <c r="AM121" s="220"/>
      <c r="AN121" s="220"/>
      <c r="AO121" s="220"/>
      <c r="AP121" s="220"/>
      <c r="AQ121" s="220"/>
      <c r="AR121" s="220"/>
      <c r="AS121" s="220"/>
      <c r="AT121" s="220"/>
      <c r="AU121" s="220">
        <f>Раздел2!D124</f>
        <v>0</v>
      </c>
      <c r="AV121" s="220"/>
    </row>
    <row r="122" spans="1:48" ht="15.75" customHeight="1" x14ac:dyDescent="0.2">
      <c r="A122" s="377"/>
      <c r="B122" s="213" t="s">
        <v>409</v>
      </c>
      <c r="C122" s="211" t="s">
        <v>602</v>
      </c>
      <c r="D122" s="225">
        <f t="shared" si="10"/>
        <v>270</v>
      </c>
      <c r="E122" s="63">
        <f>Раздел2!H123</f>
        <v>172</v>
      </c>
      <c r="F122" s="217">
        <v>14</v>
      </c>
      <c r="G122" s="217">
        <v>38</v>
      </c>
      <c r="H122" s="217">
        <v>12</v>
      </c>
      <c r="I122" s="217"/>
      <c r="J122" s="217">
        <v>24</v>
      </c>
      <c r="K122" s="217"/>
      <c r="L122" s="217">
        <v>10</v>
      </c>
      <c r="M122" s="217"/>
      <c r="N122" s="217"/>
      <c r="O122" s="217"/>
      <c r="P122" s="217"/>
      <c r="Q122" s="217"/>
      <c r="R122" s="217"/>
      <c r="S122" s="217"/>
      <c r="T122" s="219"/>
      <c r="U122" s="225">
        <f t="shared" si="11"/>
        <v>258</v>
      </c>
      <c r="V122" s="219">
        <v>172</v>
      </c>
      <c r="W122" s="219">
        <v>86</v>
      </c>
      <c r="X122" s="219"/>
      <c r="Y122" s="219"/>
      <c r="Z122" s="225">
        <f t="shared" si="12"/>
        <v>0</v>
      </c>
      <c r="AA122" s="219"/>
      <c r="AB122" s="219"/>
      <c r="AC122" s="219"/>
      <c r="AD122" s="219"/>
      <c r="AE122" s="383"/>
      <c r="AF122" s="220"/>
      <c r="AG122" s="221">
        <f>Раздел2!F123</f>
        <v>595</v>
      </c>
      <c r="AH122" s="221">
        <f>Раздел2!F132</f>
        <v>0</v>
      </c>
      <c r="AI122" s="221">
        <f>Раздел2!H132</f>
        <v>0</v>
      </c>
      <c r="AJ122" s="221">
        <f>Раздел2!I123</f>
        <v>88</v>
      </c>
      <c r="AK122" s="221">
        <f>Раздел2!J123</f>
        <v>10</v>
      </c>
      <c r="AL122" s="220">
        <f>Раздел2!K123</f>
        <v>0</v>
      </c>
      <c r="AM122" s="220"/>
      <c r="AN122" s="220"/>
      <c r="AO122" s="220"/>
      <c r="AP122" s="220"/>
      <c r="AQ122" s="220"/>
      <c r="AR122" s="220"/>
      <c r="AS122" s="220"/>
      <c r="AT122" s="220"/>
      <c r="AU122" s="220">
        <f>Раздел2!D125</f>
        <v>0</v>
      </c>
      <c r="AV122" s="220"/>
    </row>
    <row r="123" spans="1:48" ht="15.75" customHeight="1" x14ac:dyDescent="0.2">
      <c r="A123" s="377"/>
      <c r="B123" s="213" t="s">
        <v>300</v>
      </c>
      <c r="C123" s="211" t="s">
        <v>603</v>
      </c>
      <c r="D123" s="225">
        <f t="shared" si="10"/>
        <v>0</v>
      </c>
      <c r="E123" s="63">
        <f>Раздел2!H124</f>
        <v>0</v>
      </c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9"/>
      <c r="U123" s="225">
        <f t="shared" si="11"/>
        <v>4</v>
      </c>
      <c r="V123" s="219"/>
      <c r="W123" s="219">
        <v>4</v>
      </c>
      <c r="X123" s="219"/>
      <c r="Y123" s="219"/>
      <c r="Z123" s="225">
        <f t="shared" si="12"/>
        <v>0</v>
      </c>
      <c r="AA123" s="219"/>
      <c r="AB123" s="219"/>
      <c r="AC123" s="219"/>
      <c r="AD123" s="219"/>
      <c r="AE123" s="383"/>
      <c r="AF123" s="220"/>
      <c r="AG123" s="221">
        <f>Раздел2!F124</f>
        <v>0</v>
      </c>
      <c r="AH123" s="221">
        <f>Раздел2!F133</f>
        <v>0</v>
      </c>
      <c r="AI123" s="221">
        <f>Раздел2!H133</f>
        <v>0</v>
      </c>
      <c r="AJ123" s="221">
        <f>Раздел2!I124</f>
        <v>0</v>
      </c>
      <c r="AK123" s="221">
        <f>Раздел2!J124</f>
        <v>0</v>
      </c>
      <c r="AL123" s="220">
        <f>Раздел2!K124</f>
        <v>0</v>
      </c>
      <c r="AM123" s="220"/>
      <c r="AN123" s="220"/>
      <c r="AO123" s="220"/>
      <c r="AP123" s="220"/>
      <c r="AQ123" s="220"/>
      <c r="AR123" s="220"/>
      <c r="AS123" s="220"/>
      <c r="AT123" s="220"/>
      <c r="AU123" s="220">
        <f>Раздел2!D126</f>
        <v>0</v>
      </c>
      <c r="AV123" s="220"/>
    </row>
    <row r="124" spans="1:48" ht="15.75" customHeight="1" x14ac:dyDescent="0.2">
      <c r="B124" s="210" t="s">
        <v>257</v>
      </c>
      <c r="C124" s="211" t="s">
        <v>604</v>
      </c>
      <c r="D124" s="225">
        <f t="shared" si="10"/>
        <v>0</v>
      </c>
      <c r="E124" s="63">
        <f>Раздел2!H125</f>
        <v>0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25">
        <f t="shared" si="11"/>
        <v>0</v>
      </c>
      <c r="V124" s="219"/>
      <c r="W124" s="219"/>
      <c r="X124" s="219"/>
      <c r="Y124" s="219"/>
      <c r="Z124" s="225">
        <f t="shared" si="12"/>
        <v>0</v>
      </c>
      <c r="AA124" s="219"/>
      <c r="AB124" s="219"/>
      <c r="AC124" s="219"/>
      <c r="AD124" s="219"/>
      <c r="AF124" s="220"/>
      <c r="AG124" s="221">
        <f>Раздел2!F125</f>
        <v>0</v>
      </c>
      <c r="AH124" s="221">
        <f>Раздел2!F134</f>
        <v>0</v>
      </c>
      <c r="AI124" s="221">
        <f>Раздел2!H134</f>
        <v>0</v>
      </c>
      <c r="AJ124" s="221">
        <f>Раздел2!I125</f>
        <v>0</v>
      </c>
      <c r="AK124" s="221">
        <f>Раздел2!J125</f>
        <v>0</v>
      </c>
      <c r="AL124" s="220">
        <f>Раздел2!K125</f>
        <v>0</v>
      </c>
      <c r="AM124" s="220"/>
      <c r="AN124" s="220"/>
      <c r="AO124" s="220"/>
      <c r="AP124" s="220"/>
      <c r="AQ124" s="220"/>
      <c r="AR124" s="220"/>
      <c r="AS124" s="220"/>
      <c r="AT124" s="220"/>
      <c r="AU124" s="220">
        <f>Раздел2!D127</f>
        <v>0</v>
      </c>
      <c r="AV124" s="220"/>
    </row>
    <row r="125" spans="1:48" ht="15.75" customHeight="1" x14ac:dyDescent="0.2">
      <c r="B125" s="210" t="s">
        <v>45</v>
      </c>
      <c r="C125" s="211" t="s">
        <v>605</v>
      </c>
      <c r="D125" s="225">
        <f t="shared" si="10"/>
        <v>0</v>
      </c>
      <c r="E125" s="63">
        <f>Раздел2!H126</f>
        <v>0</v>
      </c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9"/>
      <c r="U125" s="225">
        <f t="shared" si="11"/>
        <v>0</v>
      </c>
      <c r="V125" s="219"/>
      <c r="W125" s="219"/>
      <c r="X125" s="219"/>
      <c r="Y125" s="219"/>
      <c r="Z125" s="225">
        <f t="shared" si="12"/>
        <v>0</v>
      </c>
      <c r="AA125" s="219"/>
      <c r="AB125" s="219"/>
      <c r="AC125" s="219"/>
      <c r="AD125" s="219"/>
      <c r="AF125" s="220"/>
      <c r="AG125" s="221">
        <f>Раздел2!F126</f>
        <v>0</v>
      </c>
      <c r="AH125" s="221">
        <f>Раздел2!F135</f>
        <v>0</v>
      </c>
      <c r="AI125" s="221">
        <f>Раздел2!H135</f>
        <v>0</v>
      </c>
      <c r="AJ125" s="221">
        <f>Раздел2!I126</f>
        <v>0</v>
      </c>
      <c r="AK125" s="221">
        <f>Раздел2!J126</f>
        <v>0</v>
      </c>
      <c r="AL125" s="220">
        <f>Раздел2!K126</f>
        <v>0</v>
      </c>
      <c r="AM125" s="220"/>
      <c r="AN125" s="220"/>
      <c r="AO125" s="220"/>
      <c r="AP125" s="220"/>
      <c r="AQ125" s="220"/>
      <c r="AR125" s="220"/>
      <c r="AS125" s="220"/>
      <c r="AT125" s="220"/>
      <c r="AU125" s="220">
        <f>Раздел2!D128</f>
        <v>0</v>
      </c>
      <c r="AV125" s="220"/>
    </row>
    <row r="126" spans="1:48" ht="15.75" customHeight="1" x14ac:dyDescent="0.2">
      <c r="B126" s="210" t="s">
        <v>752</v>
      </c>
      <c r="C126" s="211" t="s">
        <v>606</v>
      </c>
      <c r="D126" s="225">
        <f t="shared" si="10"/>
        <v>0</v>
      </c>
      <c r="E126" s="63">
        <f>Раздел2!H127</f>
        <v>0</v>
      </c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26"/>
      <c r="U126" s="225">
        <f t="shared" si="11"/>
        <v>0</v>
      </c>
      <c r="V126" s="226"/>
      <c r="W126" s="226"/>
      <c r="X126" s="226"/>
      <c r="Y126" s="226"/>
      <c r="Z126" s="225">
        <f t="shared" si="12"/>
        <v>0</v>
      </c>
      <c r="AA126" s="226"/>
      <c r="AB126" s="226"/>
      <c r="AC126" s="226"/>
      <c r="AD126" s="226"/>
      <c r="AF126" s="220"/>
      <c r="AG126" s="221">
        <f>Раздел2!F127</f>
        <v>0</v>
      </c>
      <c r="AH126" s="221">
        <f>Раздел2!F136</f>
        <v>0</v>
      </c>
      <c r="AI126" s="221">
        <f>Раздел2!H136</f>
        <v>0</v>
      </c>
      <c r="AJ126" s="221">
        <f>Раздел2!I127</f>
        <v>0</v>
      </c>
      <c r="AK126" s="221">
        <f>Раздел2!J127</f>
        <v>0</v>
      </c>
      <c r="AL126" s="220">
        <f>Раздел2!K127</f>
        <v>0</v>
      </c>
      <c r="AM126" s="220"/>
      <c r="AN126" s="220"/>
      <c r="AO126" s="220"/>
      <c r="AP126" s="220"/>
      <c r="AQ126" s="220"/>
      <c r="AR126" s="220"/>
      <c r="AS126" s="220"/>
      <c r="AT126" s="220"/>
      <c r="AU126" s="220">
        <f>Раздел2!D129</f>
        <v>0</v>
      </c>
      <c r="AV126" s="220"/>
    </row>
    <row r="127" spans="1:48" ht="15.75" customHeight="1" x14ac:dyDescent="0.2">
      <c r="B127" s="210" t="s">
        <v>46</v>
      </c>
      <c r="C127" s="211" t="s">
        <v>607</v>
      </c>
      <c r="D127" s="225">
        <f t="shared" si="10"/>
        <v>0</v>
      </c>
      <c r="E127" s="63">
        <f>Раздел2!H128</f>
        <v>0</v>
      </c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9"/>
      <c r="U127" s="225">
        <f t="shared" si="11"/>
        <v>0</v>
      </c>
      <c r="V127" s="219"/>
      <c r="W127" s="219"/>
      <c r="X127" s="219"/>
      <c r="Y127" s="219"/>
      <c r="Z127" s="225">
        <f t="shared" si="12"/>
        <v>0</v>
      </c>
      <c r="AA127" s="219"/>
      <c r="AB127" s="219"/>
      <c r="AC127" s="219"/>
      <c r="AD127" s="219"/>
      <c r="AG127" s="221">
        <f>Раздел2!F128</f>
        <v>0</v>
      </c>
      <c r="AH127" s="77">
        <f>Раздел2!F137</f>
        <v>0</v>
      </c>
      <c r="AI127" s="77">
        <f>Раздел2!H137</f>
        <v>0</v>
      </c>
      <c r="AJ127" s="221">
        <f>Раздел2!I128</f>
        <v>0</v>
      </c>
      <c r="AK127" s="221">
        <f>Раздел2!J128</f>
        <v>0</v>
      </c>
      <c r="AL127" s="220">
        <f>Раздел2!K128</f>
        <v>0</v>
      </c>
      <c r="AU127" s="12">
        <f>Раздел2!D130</f>
        <v>0</v>
      </c>
    </row>
    <row r="128" spans="1:48" ht="21" customHeight="1" x14ac:dyDescent="0.2">
      <c r="B128" s="210" t="s">
        <v>258</v>
      </c>
      <c r="C128" s="211" t="s">
        <v>608</v>
      </c>
      <c r="D128" s="225">
        <f t="shared" si="10"/>
        <v>0</v>
      </c>
      <c r="E128" s="63">
        <f>Раздел2!H129</f>
        <v>0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9"/>
      <c r="U128" s="225">
        <f t="shared" si="11"/>
        <v>0</v>
      </c>
      <c r="V128" s="219"/>
      <c r="W128" s="219"/>
      <c r="X128" s="219"/>
      <c r="Y128" s="219"/>
      <c r="Z128" s="225">
        <f t="shared" si="12"/>
        <v>0</v>
      </c>
      <c r="AA128" s="219"/>
      <c r="AB128" s="219"/>
      <c r="AC128" s="219"/>
      <c r="AD128" s="219"/>
      <c r="AF128" s="220"/>
      <c r="AG128" s="221">
        <f>Раздел2!F129</f>
        <v>0</v>
      </c>
      <c r="AH128" s="221">
        <f>Раздел2!F138</f>
        <v>0</v>
      </c>
      <c r="AI128" s="221">
        <f>Раздел2!H138</f>
        <v>0</v>
      </c>
      <c r="AJ128" s="221">
        <f>Раздел2!I129</f>
        <v>0</v>
      </c>
      <c r="AK128" s="221">
        <f>Раздел2!J129</f>
        <v>0</v>
      </c>
      <c r="AL128" s="220">
        <f>Раздел2!K129</f>
        <v>0</v>
      </c>
      <c r="AM128" s="220"/>
      <c r="AN128" s="220"/>
      <c r="AO128" s="220"/>
      <c r="AP128" s="220"/>
      <c r="AQ128" s="220"/>
      <c r="AR128" s="220"/>
      <c r="AS128" s="220"/>
      <c r="AT128" s="220"/>
      <c r="AU128" s="220">
        <f>Раздел2!D131</f>
        <v>0</v>
      </c>
      <c r="AV128" s="220"/>
    </row>
    <row r="129" spans="2:48" ht="15.75" customHeight="1" x14ac:dyDescent="0.2">
      <c r="B129" s="210" t="s">
        <v>377</v>
      </c>
      <c r="C129" s="211" t="s">
        <v>609</v>
      </c>
      <c r="D129" s="225">
        <f t="shared" si="10"/>
        <v>0</v>
      </c>
      <c r="E129" s="227">
        <f>Раздел2!H130</f>
        <v>0</v>
      </c>
      <c r="F129" s="224">
        <f>SUM(F130:F131)</f>
        <v>0</v>
      </c>
      <c r="G129" s="224">
        <f t="shared" ref="G129:AD129" si="17">SUM(G130:G131)</f>
        <v>0</v>
      </c>
      <c r="H129" s="224">
        <f t="shared" si="17"/>
        <v>0</v>
      </c>
      <c r="I129" s="224">
        <f t="shared" si="17"/>
        <v>0</v>
      </c>
      <c r="J129" s="224">
        <f t="shared" si="17"/>
        <v>0</v>
      </c>
      <c r="K129" s="224">
        <f t="shared" si="17"/>
        <v>0</v>
      </c>
      <c r="L129" s="224">
        <f t="shared" si="17"/>
        <v>0</v>
      </c>
      <c r="M129" s="224">
        <f t="shared" si="17"/>
        <v>0</v>
      </c>
      <c r="N129" s="224">
        <f t="shared" si="17"/>
        <v>0</v>
      </c>
      <c r="O129" s="224">
        <f t="shared" si="17"/>
        <v>0</v>
      </c>
      <c r="P129" s="224">
        <f t="shared" si="17"/>
        <v>0</v>
      </c>
      <c r="Q129" s="224">
        <f t="shared" si="17"/>
        <v>0</v>
      </c>
      <c r="R129" s="224">
        <f t="shared" si="17"/>
        <v>0</v>
      </c>
      <c r="S129" s="224">
        <f t="shared" si="17"/>
        <v>0</v>
      </c>
      <c r="T129" s="224">
        <f t="shared" si="17"/>
        <v>0</v>
      </c>
      <c r="U129" s="224">
        <f t="shared" si="17"/>
        <v>0</v>
      </c>
      <c r="V129" s="224">
        <f t="shared" si="17"/>
        <v>0</v>
      </c>
      <c r="W129" s="224">
        <f t="shared" si="17"/>
        <v>0</v>
      </c>
      <c r="X129" s="224">
        <f t="shared" si="17"/>
        <v>0</v>
      </c>
      <c r="Y129" s="224">
        <f t="shared" si="17"/>
        <v>0</v>
      </c>
      <c r="Z129" s="224">
        <f t="shared" si="17"/>
        <v>0</v>
      </c>
      <c r="AA129" s="224">
        <f t="shared" si="17"/>
        <v>0</v>
      </c>
      <c r="AB129" s="224">
        <f t="shared" si="17"/>
        <v>0</v>
      </c>
      <c r="AC129" s="224">
        <f t="shared" si="17"/>
        <v>0</v>
      </c>
      <c r="AD129" s="224">
        <f t="shared" si="17"/>
        <v>0</v>
      </c>
      <c r="AF129" s="220"/>
      <c r="AG129" s="221">
        <f>Раздел2!F130</f>
        <v>0</v>
      </c>
      <c r="AH129" s="221">
        <f>Раздел2!F139</f>
        <v>0</v>
      </c>
      <c r="AI129" s="221">
        <f>Раздел2!H139</f>
        <v>0</v>
      </c>
      <c r="AJ129" s="221">
        <f>Раздел2!I130</f>
        <v>0</v>
      </c>
      <c r="AK129" s="221">
        <f>Раздел2!J130</f>
        <v>0</v>
      </c>
      <c r="AL129" s="220">
        <f>Раздел2!K130</f>
        <v>0</v>
      </c>
      <c r="AM129" s="220"/>
      <c r="AN129" s="220"/>
      <c r="AO129" s="220"/>
      <c r="AP129" s="220"/>
      <c r="AQ129" s="220"/>
      <c r="AR129" s="220"/>
      <c r="AS129" s="220"/>
      <c r="AT129" s="220"/>
      <c r="AU129" s="220">
        <f>Раздел2!D132</f>
        <v>0</v>
      </c>
      <c r="AV129" s="220"/>
    </row>
    <row r="130" spans="2:48" ht="15.75" customHeight="1" x14ac:dyDescent="0.2">
      <c r="B130" s="213" t="s">
        <v>410</v>
      </c>
      <c r="C130" s="211" t="s">
        <v>610</v>
      </c>
      <c r="D130" s="225">
        <f t="shared" si="10"/>
        <v>0</v>
      </c>
      <c r="E130" s="63">
        <f>Раздел2!H131</f>
        <v>0</v>
      </c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9"/>
      <c r="U130" s="225">
        <f t="shared" si="11"/>
        <v>0</v>
      </c>
      <c r="V130" s="219"/>
      <c r="W130" s="219"/>
      <c r="X130" s="219"/>
      <c r="Y130" s="219"/>
      <c r="Z130" s="225">
        <f t="shared" si="12"/>
        <v>0</v>
      </c>
      <c r="AA130" s="219"/>
      <c r="AB130" s="219"/>
      <c r="AC130" s="219"/>
      <c r="AD130" s="219"/>
      <c r="AG130" s="221">
        <f>Раздел2!F131</f>
        <v>0</v>
      </c>
      <c r="AH130" s="77">
        <f>Раздел2!F140</f>
        <v>0</v>
      </c>
      <c r="AI130" s="77">
        <f>Раздел2!H140</f>
        <v>0</v>
      </c>
      <c r="AJ130" s="221">
        <f>Раздел2!I131</f>
        <v>0</v>
      </c>
      <c r="AK130" s="221">
        <f>Раздел2!J131</f>
        <v>0</v>
      </c>
      <c r="AL130" s="220">
        <f>Раздел2!K131</f>
        <v>0</v>
      </c>
      <c r="AU130" s="12">
        <f>Раздел2!D133</f>
        <v>0</v>
      </c>
    </row>
    <row r="131" spans="2:48" ht="21" customHeight="1" x14ac:dyDescent="0.2">
      <c r="B131" s="213" t="s">
        <v>301</v>
      </c>
      <c r="C131" s="211" t="s">
        <v>611</v>
      </c>
      <c r="D131" s="225">
        <f t="shared" si="10"/>
        <v>0</v>
      </c>
      <c r="E131" s="63">
        <f>Раздел2!H132</f>
        <v>0</v>
      </c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9"/>
      <c r="U131" s="225">
        <f t="shared" si="11"/>
        <v>0</v>
      </c>
      <c r="V131" s="219"/>
      <c r="W131" s="219"/>
      <c r="X131" s="219"/>
      <c r="Y131" s="219"/>
      <c r="Z131" s="225">
        <f t="shared" si="12"/>
        <v>0</v>
      </c>
      <c r="AA131" s="219"/>
      <c r="AB131" s="219"/>
      <c r="AC131" s="219"/>
      <c r="AD131" s="219"/>
      <c r="AF131" s="220"/>
      <c r="AG131" s="221">
        <f>Раздел2!F132</f>
        <v>0</v>
      </c>
      <c r="AH131" s="221">
        <f>Раздел2!F141</f>
        <v>0</v>
      </c>
      <c r="AI131" s="221">
        <f>Раздел2!H141</f>
        <v>0</v>
      </c>
      <c r="AJ131" s="221">
        <f>Раздел2!I132</f>
        <v>0</v>
      </c>
      <c r="AK131" s="221">
        <f>Раздел2!J132</f>
        <v>0</v>
      </c>
      <c r="AL131" s="220">
        <f>Раздел2!K132</f>
        <v>0</v>
      </c>
      <c r="AM131" s="220"/>
      <c r="AN131" s="220"/>
      <c r="AO131" s="220"/>
      <c r="AP131" s="220"/>
      <c r="AQ131" s="220"/>
      <c r="AR131" s="220"/>
      <c r="AS131" s="220"/>
      <c r="AT131" s="220"/>
      <c r="AU131" s="220">
        <f>Раздел2!D134</f>
        <v>0</v>
      </c>
      <c r="AV131" s="220"/>
    </row>
    <row r="132" spans="2:48" ht="15.75" customHeight="1" x14ac:dyDescent="0.2">
      <c r="B132" s="210" t="s">
        <v>496</v>
      </c>
      <c r="C132" s="211" t="s">
        <v>612</v>
      </c>
      <c r="D132" s="225">
        <f t="shared" si="10"/>
        <v>0</v>
      </c>
      <c r="E132" s="227">
        <f>Раздел2!H133</f>
        <v>0</v>
      </c>
      <c r="F132" s="224">
        <f>SUM(F133:F136)</f>
        <v>0</v>
      </c>
      <c r="G132" s="224">
        <f t="shared" ref="G132:AD132" si="18">SUM(G133:G136)</f>
        <v>0</v>
      </c>
      <c r="H132" s="224">
        <f t="shared" si="18"/>
        <v>0</v>
      </c>
      <c r="I132" s="224">
        <f t="shared" si="18"/>
        <v>0</v>
      </c>
      <c r="J132" s="224">
        <f t="shared" si="18"/>
        <v>0</v>
      </c>
      <c r="K132" s="224">
        <f t="shared" si="18"/>
        <v>0</v>
      </c>
      <c r="L132" s="224">
        <f t="shared" si="18"/>
        <v>0</v>
      </c>
      <c r="M132" s="224">
        <f t="shared" si="18"/>
        <v>0</v>
      </c>
      <c r="N132" s="224">
        <f t="shared" si="18"/>
        <v>0</v>
      </c>
      <c r="O132" s="224">
        <f t="shared" si="18"/>
        <v>0</v>
      </c>
      <c r="P132" s="224">
        <f t="shared" si="18"/>
        <v>0</v>
      </c>
      <c r="Q132" s="224">
        <f t="shared" si="18"/>
        <v>0</v>
      </c>
      <c r="R132" s="224">
        <f t="shared" si="18"/>
        <v>0</v>
      </c>
      <c r="S132" s="224">
        <f t="shared" si="18"/>
        <v>0</v>
      </c>
      <c r="T132" s="224">
        <f t="shared" si="18"/>
        <v>0</v>
      </c>
      <c r="U132" s="224">
        <f t="shared" si="18"/>
        <v>0</v>
      </c>
      <c r="V132" s="224">
        <f t="shared" si="18"/>
        <v>0</v>
      </c>
      <c r="W132" s="224">
        <f t="shared" si="18"/>
        <v>0</v>
      </c>
      <c r="X132" s="224">
        <f t="shared" si="18"/>
        <v>0</v>
      </c>
      <c r="Y132" s="224">
        <f t="shared" si="18"/>
        <v>0</v>
      </c>
      <c r="Z132" s="224">
        <f t="shared" si="18"/>
        <v>0</v>
      </c>
      <c r="AA132" s="224">
        <f t="shared" si="18"/>
        <v>0</v>
      </c>
      <c r="AB132" s="224">
        <f t="shared" si="18"/>
        <v>0</v>
      </c>
      <c r="AC132" s="224">
        <f t="shared" si="18"/>
        <v>0</v>
      </c>
      <c r="AD132" s="224">
        <f t="shared" si="18"/>
        <v>0</v>
      </c>
      <c r="AF132" s="220"/>
      <c r="AG132" s="221">
        <f>Раздел2!F133</f>
        <v>0</v>
      </c>
      <c r="AH132" s="221">
        <f>Раздел2!F142</f>
        <v>0</v>
      </c>
      <c r="AI132" s="221">
        <f>Раздел2!H142</f>
        <v>0</v>
      </c>
      <c r="AJ132" s="221">
        <f>Раздел2!I133</f>
        <v>0</v>
      </c>
      <c r="AK132" s="221">
        <f>Раздел2!J133</f>
        <v>0</v>
      </c>
      <c r="AL132" s="220">
        <f>Раздел2!K133</f>
        <v>0</v>
      </c>
      <c r="AM132" s="220"/>
      <c r="AN132" s="220"/>
      <c r="AO132" s="220"/>
      <c r="AP132" s="220"/>
      <c r="AQ132" s="220"/>
      <c r="AR132" s="220"/>
      <c r="AS132" s="220"/>
      <c r="AT132" s="220"/>
      <c r="AU132" s="220">
        <f>Раздел2!D135</f>
        <v>0</v>
      </c>
      <c r="AV132" s="220"/>
    </row>
    <row r="133" spans="2:48" ht="15.75" customHeight="1" x14ac:dyDescent="0.2">
      <c r="B133" s="213" t="s">
        <v>494</v>
      </c>
      <c r="C133" s="211" t="s">
        <v>613</v>
      </c>
      <c r="D133" s="225">
        <f t="shared" si="10"/>
        <v>0</v>
      </c>
      <c r="E133" s="63">
        <f>Раздел2!H134</f>
        <v>0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25">
        <f t="shared" si="11"/>
        <v>0</v>
      </c>
      <c r="V133" s="219"/>
      <c r="W133" s="219"/>
      <c r="X133" s="219"/>
      <c r="Y133" s="219"/>
      <c r="Z133" s="225">
        <f t="shared" si="12"/>
        <v>0</v>
      </c>
      <c r="AA133" s="219"/>
      <c r="AB133" s="219"/>
      <c r="AC133" s="219"/>
      <c r="AD133" s="219"/>
      <c r="AF133" s="220"/>
      <c r="AG133" s="221">
        <f>Раздел2!F134</f>
        <v>0</v>
      </c>
      <c r="AH133" s="221">
        <f>Раздел2!F143</f>
        <v>0</v>
      </c>
      <c r="AI133" s="221">
        <f>Раздел2!H143</f>
        <v>0</v>
      </c>
      <c r="AJ133" s="221">
        <f>Раздел2!I134</f>
        <v>0</v>
      </c>
      <c r="AK133" s="221">
        <f>Раздел2!J134</f>
        <v>0</v>
      </c>
      <c r="AL133" s="220">
        <f>Раздел2!K134</f>
        <v>0</v>
      </c>
      <c r="AM133" s="220"/>
      <c r="AN133" s="220"/>
      <c r="AO133" s="220"/>
      <c r="AP133" s="220"/>
      <c r="AQ133" s="220"/>
      <c r="AR133" s="220"/>
      <c r="AS133" s="220"/>
      <c r="AT133" s="220"/>
      <c r="AU133" s="220">
        <f>Раздел2!D136</f>
        <v>0</v>
      </c>
      <c r="AV133" s="220"/>
    </row>
    <row r="134" spans="2:48" ht="15.75" customHeight="1" x14ac:dyDescent="0.2">
      <c r="B134" s="213" t="s">
        <v>474</v>
      </c>
      <c r="C134" s="211" t="s">
        <v>614</v>
      </c>
      <c r="D134" s="225">
        <f t="shared" si="10"/>
        <v>0</v>
      </c>
      <c r="E134" s="63">
        <f>Раздел2!H135</f>
        <v>0</v>
      </c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9"/>
      <c r="U134" s="225">
        <f t="shared" si="11"/>
        <v>0</v>
      </c>
      <c r="V134" s="219"/>
      <c r="W134" s="219"/>
      <c r="X134" s="219"/>
      <c r="Y134" s="219"/>
      <c r="Z134" s="225">
        <f t="shared" si="12"/>
        <v>0</v>
      </c>
      <c r="AA134" s="219"/>
      <c r="AB134" s="219"/>
      <c r="AC134" s="219"/>
      <c r="AD134" s="219"/>
      <c r="AF134" s="220"/>
      <c r="AG134" s="221">
        <f>Раздел2!F135</f>
        <v>0</v>
      </c>
      <c r="AH134" s="221">
        <f>Раздел2!F144</f>
        <v>0</v>
      </c>
      <c r="AI134" s="221">
        <f>Раздел2!H144</f>
        <v>0</v>
      </c>
      <c r="AJ134" s="221">
        <f>Раздел2!I135</f>
        <v>0</v>
      </c>
      <c r="AK134" s="221">
        <f>Раздел2!J135</f>
        <v>0</v>
      </c>
      <c r="AL134" s="220">
        <f>Раздел2!K135</f>
        <v>0</v>
      </c>
      <c r="AM134" s="220"/>
      <c r="AN134" s="220"/>
      <c r="AO134" s="220"/>
      <c r="AP134" s="220"/>
      <c r="AQ134" s="220"/>
      <c r="AR134" s="220"/>
      <c r="AS134" s="220"/>
      <c r="AT134" s="220"/>
      <c r="AU134" s="220">
        <f>Раздел2!D137</f>
        <v>0</v>
      </c>
      <c r="AV134" s="220"/>
    </row>
    <row r="135" spans="2:48" ht="15.75" customHeight="1" x14ac:dyDescent="0.2">
      <c r="B135" s="213" t="s">
        <v>475</v>
      </c>
      <c r="C135" s="211" t="s">
        <v>615</v>
      </c>
      <c r="D135" s="225">
        <f t="shared" si="10"/>
        <v>0</v>
      </c>
      <c r="E135" s="63">
        <f>Раздел2!H136</f>
        <v>0</v>
      </c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9"/>
      <c r="U135" s="225">
        <f t="shared" si="11"/>
        <v>0</v>
      </c>
      <c r="V135" s="219"/>
      <c r="W135" s="219"/>
      <c r="X135" s="219"/>
      <c r="Y135" s="219"/>
      <c r="Z135" s="225">
        <f t="shared" si="12"/>
        <v>0</v>
      </c>
      <c r="AA135" s="219"/>
      <c r="AB135" s="219"/>
      <c r="AC135" s="219"/>
      <c r="AD135" s="219"/>
      <c r="AF135" s="220"/>
      <c r="AG135" s="221">
        <f>Раздел2!F136</f>
        <v>0</v>
      </c>
      <c r="AH135" s="221">
        <f>Раздел2!F145</f>
        <v>0</v>
      </c>
      <c r="AI135" s="221">
        <f>Раздел2!H145</f>
        <v>0</v>
      </c>
      <c r="AJ135" s="221">
        <f>Раздел2!I136</f>
        <v>0</v>
      </c>
      <c r="AK135" s="221">
        <f>Раздел2!J136</f>
        <v>0</v>
      </c>
      <c r="AL135" s="220">
        <f>Раздел2!K136</f>
        <v>0</v>
      </c>
      <c r="AM135" s="220"/>
      <c r="AN135" s="220"/>
      <c r="AO135" s="220"/>
      <c r="AP135" s="220"/>
      <c r="AQ135" s="220"/>
      <c r="AR135" s="220"/>
      <c r="AS135" s="220"/>
      <c r="AT135" s="220"/>
      <c r="AU135" s="220">
        <f>Раздел2!D138</f>
        <v>0</v>
      </c>
      <c r="AV135" s="220"/>
    </row>
    <row r="136" spans="2:48" ht="15.75" customHeight="1" x14ac:dyDescent="0.2">
      <c r="B136" s="213" t="s">
        <v>476</v>
      </c>
      <c r="C136" s="211" t="s">
        <v>616</v>
      </c>
      <c r="D136" s="225">
        <f t="shared" si="10"/>
        <v>0</v>
      </c>
      <c r="E136" s="63">
        <f>Раздел2!H137</f>
        <v>0</v>
      </c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9"/>
      <c r="U136" s="225">
        <f t="shared" si="11"/>
        <v>0</v>
      </c>
      <c r="V136" s="219"/>
      <c r="W136" s="219"/>
      <c r="X136" s="219"/>
      <c r="Y136" s="219"/>
      <c r="Z136" s="225">
        <f t="shared" si="12"/>
        <v>0</v>
      </c>
      <c r="AA136" s="219"/>
      <c r="AB136" s="219"/>
      <c r="AC136" s="219"/>
      <c r="AD136" s="219"/>
      <c r="AG136" s="221">
        <f>Раздел2!F137</f>
        <v>0</v>
      </c>
      <c r="AH136" s="77">
        <f>Раздел2!F146</f>
        <v>0</v>
      </c>
      <c r="AI136" s="77">
        <f>Раздел2!H146</f>
        <v>0</v>
      </c>
      <c r="AJ136" s="221">
        <f>Раздел2!I137</f>
        <v>0</v>
      </c>
      <c r="AK136" s="221">
        <f>Раздел2!J137</f>
        <v>0</v>
      </c>
      <c r="AL136" s="220">
        <f>Раздел2!K137</f>
        <v>0</v>
      </c>
      <c r="AU136" s="12">
        <f>Раздел2!D139</f>
        <v>0</v>
      </c>
    </row>
    <row r="137" spans="2:48" ht="21" customHeight="1" x14ac:dyDescent="0.2">
      <c r="B137" s="210" t="s">
        <v>47</v>
      </c>
      <c r="C137" s="211" t="s">
        <v>617</v>
      </c>
      <c r="D137" s="225">
        <f t="shared" ref="D137:D200" si="19">SUM(E137:T137)</f>
        <v>0</v>
      </c>
      <c r="E137" s="63">
        <f>Раздел2!H138</f>
        <v>0</v>
      </c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9"/>
      <c r="U137" s="225">
        <f t="shared" ref="U137:U200" si="20">SUM(V137:Y137)</f>
        <v>0</v>
      </c>
      <c r="V137" s="219"/>
      <c r="W137" s="219"/>
      <c r="X137" s="219"/>
      <c r="Y137" s="219"/>
      <c r="Z137" s="225">
        <f t="shared" ref="Z137:Z200" si="21">SUM(AA137:AD137)</f>
        <v>0</v>
      </c>
      <c r="AA137" s="219"/>
      <c r="AB137" s="219"/>
      <c r="AC137" s="219"/>
      <c r="AD137" s="219"/>
      <c r="AF137" s="220"/>
      <c r="AG137" s="221">
        <f>Раздел2!F138</f>
        <v>0</v>
      </c>
      <c r="AH137" s="221">
        <f>Раздел2!F147</f>
        <v>0</v>
      </c>
      <c r="AI137" s="221">
        <f>Раздел2!H147</f>
        <v>0</v>
      </c>
      <c r="AJ137" s="221">
        <f>Раздел2!I138</f>
        <v>0</v>
      </c>
      <c r="AK137" s="221">
        <f>Раздел2!J138</f>
        <v>0</v>
      </c>
      <c r="AL137" s="220">
        <f>Раздел2!K138</f>
        <v>0</v>
      </c>
      <c r="AM137" s="220"/>
      <c r="AN137" s="220"/>
      <c r="AO137" s="220"/>
      <c r="AP137" s="220"/>
      <c r="AQ137" s="220"/>
      <c r="AR137" s="220"/>
      <c r="AS137" s="220"/>
      <c r="AT137" s="220"/>
      <c r="AU137" s="220">
        <f>Раздел2!D140</f>
        <v>0</v>
      </c>
      <c r="AV137" s="220"/>
    </row>
    <row r="138" spans="2:48" ht="15.75" customHeight="1" x14ac:dyDescent="0.2">
      <c r="B138" s="210" t="s">
        <v>378</v>
      </c>
      <c r="C138" s="211" t="s">
        <v>618</v>
      </c>
      <c r="D138" s="225">
        <f t="shared" si="19"/>
        <v>0</v>
      </c>
      <c r="E138" s="227">
        <f>Раздел2!H139</f>
        <v>0</v>
      </c>
      <c r="F138" s="224">
        <f>SUM(F139:F143)</f>
        <v>0</v>
      </c>
      <c r="G138" s="224">
        <f t="shared" ref="G138:AD138" si="22">SUM(G139:G143)</f>
        <v>0</v>
      </c>
      <c r="H138" s="224">
        <f t="shared" si="22"/>
        <v>0</v>
      </c>
      <c r="I138" s="224">
        <f t="shared" si="22"/>
        <v>0</v>
      </c>
      <c r="J138" s="224">
        <f t="shared" si="22"/>
        <v>0</v>
      </c>
      <c r="K138" s="224">
        <f t="shared" si="22"/>
        <v>0</v>
      </c>
      <c r="L138" s="224">
        <f t="shared" si="22"/>
        <v>0</v>
      </c>
      <c r="M138" s="224">
        <f t="shared" si="22"/>
        <v>0</v>
      </c>
      <c r="N138" s="224">
        <f t="shared" si="22"/>
        <v>0</v>
      </c>
      <c r="O138" s="224">
        <f t="shared" si="22"/>
        <v>0</v>
      </c>
      <c r="P138" s="224">
        <f t="shared" si="22"/>
        <v>0</v>
      </c>
      <c r="Q138" s="224">
        <f t="shared" si="22"/>
        <v>0</v>
      </c>
      <c r="R138" s="224">
        <f t="shared" si="22"/>
        <v>0</v>
      </c>
      <c r="S138" s="224">
        <f t="shared" si="22"/>
        <v>0</v>
      </c>
      <c r="T138" s="224">
        <f t="shared" si="22"/>
        <v>0</v>
      </c>
      <c r="U138" s="224">
        <f t="shared" si="22"/>
        <v>0</v>
      </c>
      <c r="V138" s="224">
        <f t="shared" si="22"/>
        <v>0</v>
      </c>
      <c r="W138" s="224">
        <f t="shared" si="22"/>
        <v>0</v>
      </c>
      <c r="X138" s="224">
        <f t="shared" si="22"/>
        <v>0</v>
      </c>
      <c r="Y138" s="224">
        <f t="shared" si="22"/>
        <v>0</v>
      </c>
      <c r="Z138" s="224">
        <f t="shared" si="22"/>
        <v>0</v>
      </c>
      <c r="AA138" s="224">
        <f t="shared" si="22"/>
        <v>0</v>
      </c>
      <c r="AB138" s="224">
        <f t="shared" si="22"/>
        <v>0</v>
      </c>
      <c r="AC138" s="224">
        <f t="shared" si="22"/>
        <v>0</v>
      </c>
      <c r="AD138" s="224">
        <f t="shared" si="22"/>
        <v>0</v>
      </c>
      <c r="AF138" s="220"/>
      <c r="AG138" s="221">
        <f>Раздел2!F139</f>
        <v>0</v>
      </c>
      <c r="AH138" s="221">
        <f>Раздел2!F148</f>
        <v>0</v>
      </c>
      <c r="AI138" s="221">
        <f>Раздел2!H148</f>
        <v>0</v>
      </c>
      <c r="AJ138" s="221">
        <f>Раздел2!I139</f>
        <v>0</v>
      </c>
      <c r="AK138" s="221">
        <f>Раздел2!J139</f>
        <v>0</v>
      </c>
      <c r="AL138" s="220">
        <f>Раздел2!K139</f>
        <v>0</v>
      </c>
      <c r="AM138" s="220"/>
      <c r="AN138" s="220"/>
      <c r="AO138" s="220"/>
      <c r="AP138" s="220"/>
      <c r="AQ138" s="220"/>
      <c r="AR138" s="220"/>
      <c r="AS138" s="220"/>
      <c r="AT138" s="220"/>
      <c r="AU138" s="220">
        <f>Раздел2!D141</f>
        <v>0</v>
      </c>
      <c r="AV138" s="220"/>
    </row>
    <row r="139" spans="2:48" ht="15.75" customHeight="1" x14ac:dyDescent="0.2">
      <c r="B139" s="213" t="s">
        <v>411</v>
      </c>
      <c r="C139" s="211" t="s">
        <v>619</v>
      </c>
      <c r="D139" s="225">
        <f t="shared" si="19"/>
        <v>0</v>
      </c>
      <c r="E139" s="63">
        <f>Раздел2!H140</f>
        <v>0</v>
      </c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9"/>
      <c r="U139" s="225">
        <f t="shared" si="20"/>
        <v>0</v>
      </c>
      <c r="V139" s="219"/>
      <c r="W139" s="219"/>
      <c r="X139" s="219"/>
      <c r="Y139" s="219"/>
      <c r="Z139" s="225">
        <f t="shared" si="21"/>
        <v>0</v>
      </c>
      <c r="AA139" s="219"/>
      <c r="AB139" s="219"/>
      <c r="AC139" s="219"/>
      <c r="AD139" s="219"/>
      <c r="AF139" s="220"/>
      <c r="AG139" s="221">
        <f>Раздел2!F140</f>
        <v>0</v>
      </c>
      <c r="AH139" s="221">
        <f>Раздел2!F149</f>
        <v>0</v>
      </c>
      <c r="AI139" s="221">
        <f>Раздел2!H149</f>
        <v>0</v>
      </c>
      <c r="AJ139" s="221">
        <f>Раздел2!I140</f>
        <v>0</v>
      </c>
      <c r="AK139" s="221">
        <f>Раздел2!J140</f>
        <v>0</v>
      </c>
      <c r="AL139" s="220">
        <f>Раздел2!K140</f>
        <v>0</v>
      </c>
      <c r="AM139" s="220"/>
      <c r="AN139" s="220"/>
      <c r="AO139" s="220"/>
      <c r="AP139" s="220"/>
      <c r="AQ139" s="220"/>
      <c r="AR139" s="220"/>
      <c r="AS139" s="220"/>
      <c r="AT139" s="220"/>
      <c r="AU139" s="220">
        <f>Раздел2!D142</f>
        <v>0</v>
      </c>
      <c r="AV139" s="220"/>
    </row>
    <row r="140" spans="2:48" ht="15.75" customHeight="1" x14ac:dyDescent="0.2">
      <c r="B140" s="213" t="s">
        <v>325</v>
      </c>
      <c r="C140" s="211" t="s">
        <v>620</v>
      </c>
      <c r="D140" s="225">
        <f t="shared" si="19"/>
        <v>0</v>
      </c>
      <c r="E140" s="63">
        <f>Раздел2!H141</f>
        <v>0</v>
      </c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9"/>
      <c r="U140" s="225">
        <f t="shared" si="20"/>
        <v>0</v>
      </c>
      <c r="V140" s="219"/>
      <c r="W140" s="219"/>
      <c r="X140" s="219"/>
      <c r="Y140" s="219"/>
      <c r="Z140" s="225">
        <f t="shared" si="21"/>
        <v>0</v>
      </c>
      <c r="AA140" s="219"/>
      <c r="AB140" s="219"/>
      <c r="AC140" s="219"/>
      <c r="AD140" s="219"/>
      <c r="AF140" s="220"/>
      <c r="AG140" s="221">
        <f>Раздел2!F141</f>
        <v>0</v>
      </c>
      <c r="AH140" s="221">
        <f>Раздел2!F150</f>
        <v>0</v>
      </c>
      <c r="AI140" s="221">
        <f>Раздел2!H150</f>
        <v>0</v>
      </c>
      <c r="AJ140" s="221">
        <f>Раздел2!I141</f>
        <v>0</v>
      </c>
      <c r="AK140" s="221">
        <f>Раздел2!J141</f>
        <v>0</v>
      </c>
      <c r="AL140" s="220">
        <f>Раздел2!K141</f>
        <v>0</v>
      </c>
      <c r="AM140" s="220"/>
      <c r="AN140" s="220"/>
      <c r="AO140" s="220"/>
      <c r="AP140" s="220"/>
      <c r="AQ140" s="220"/>
      <c r="AR140" s="220"/>
      <c r="AS140" s="220"/>
      <c r="AT140" s="220"/>
      <c r="AU140" s="220">
        <f>Раздел2!D143</f>
        <v>0</v>
      </c>
      <c r="AV140" s="220"/>
    </row>
    <row r="141" spans="2:48" ht="15.75" customHeight="1" x14ac:dyDescent="0.2">
      <c r="B141" s="213" t="s">
        <v>735</v>
      </c>
      <c r="C141" s="211" t="s">
        <v>621</v>
      </c>
      <c r="D141" s="225">
        <f t="shared" si="19"/>
        <v>0</v>
      </c>
      <c r="E141" s="63">
        <f>Раздел2!H142</f>
        <v>0</v>
      </c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9"/>
      <c r="U141" s="225">
        <f t="shared" si="20"/>
        <v>0</v>
      </c>
      <c r="V141" s="219"/>
      <c r="W141" s="219"/>
      <c r="X141" s="219"/>
      <c r="Y141" s="219"/>
      <c r="Z141" s="225">
        <f t="shared" si="21"/>
        <v>0</v>
      </c>
      <c r="AA141" s="219"/>
      <c r="AB141" s="219"/>
      <c r="AC141" s="219"/>
      <c r="AD141" s="219"/>
      <c r="AF141" s="220"/>
      <c r="AG141" s="221">
        <f>Раздел2!F142</f>
        <v>0</v>
      </c>
      <c r="AH141" s="221">
        <f>Раздел2!F151</f>
        <v>0</v>
      </c>
      <c r="AI141" s="221">
        <f>Раздел2!H151</f>
        <v>0</v>
      </c>
      <c r="AJ141" s="221">
        <f>Раздел2!I142</f>
        <v>0</v>
      </c>
      <c r="AK141" s="221">
        <f>Раздел2!J142</f>
        <v>0</v>
      </c>
      <c r="AL141" s="220">
        <f>Раздел2!K142</f>
        <v>0</v>
      </c>
      <c r="AM141" s="220"/>
      <c r="AN141" s="220"/>
      <c r="AO141" s="220"/>
      <c r="AP141" s="220"/>
      <c r="AQ141" s="220"/>
      <c r="AR141" s="220"/>
      <c r="AS141" s="220"/>
      <c r="AT141" s="220"/>
      <c r="AU141" s="220">
        <f>Раздел2!D144</f>
        <v>0</v>
      </c>
      <c r="AV141" s="220"/>
    </row>
    <row r="142" spans="2:48" ht="15.75" customHeight="1" x14ac:dyDescent="0.2">
      <c r="B142" s="213" t="s">
        <v>326</v>
      </c>
      <c r="C142" s="211" t="s">
        <v>622</v>
      </c>
      <c r="D142" s="225">
        <f t="shared" si="19"/>
        <v>0</v>
      </c>
      <c r="E142" s="63">
        <f>Раздел2!H143</f>
        <v>0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9"/>
      <c r="U142" s="225">
        <f t="shared" si="20"/>
        <v>0</v>
      </c>
      <c r="V142" s="219"/>
      <c r="W142" s="219"/>
      <c r="X142" s="219"/>
      <c r="Y142" s="219"/>
      <c r="Z142" s="225">
        <f t="shared" si="21"/>
        <v>0</v>
      </c>
      <c r="AA142" s="219"/>
      <c r="AB142" s="219"/>
      <c r="AC142" s="219"/>
      <c r="AD142" s="219"/>
      <c r="AF142" s="220"/>
      <c r="AG142" s="221">
        <f>Раздел2!F143</f>
        <v>0</v>
      </c>
      <c r="AH142" s="221">
        <f>Раздел2!F152</f>
        <v>0</v>
      </c>
      <c r="AI142" s="221">
        <f>Раздел2!H152</f>
        <v>0</v>
      </c>
      <c r="AJ142" s="221">
        <f>Раздел2!I143</f>
        <v>0</v>
      </c>
      <c r="AK142" s="221">
        <f>Раздел2!J143</f>
        <v>0</v>
      </c>
      <c r="AL142" s="220">
        <f>Раздел2!K143</f>
        <v>0</v>
      </c>
      <c r="AM142" s="220"/>
      <c r="AN142" s="220"/>
      <c r="AO142" s="220"/>
      <c r="AP142" s="220"/>
      <c r="AQ142" s="220"/>
      <c r="AR142" s="220"/>
      <c r="AS142" s="220"/>
      <c r="AT142" s="220"/>
      <c r="AU142" s="220">
        <f>Раздел2!D145</f>
        <v>0</v>
      </c>
      <c r="AV142" s="220"/>
    </row>
    <row r="143" spans="2:48" ht="15.75" customHeight="1" x14ac:dyDescent="0.2">
      <c r="B143" s="213" t="s">
        <v>327</v>
      </c>
      <c r="C143" s="211" t="s">
        <v>623</v>
      </c>
      <c r="D143" s="225">
        <f t="shared" si="19"/>
        <v>0</v>
      </c>
      <c r="E143" s="63">
        <f>Раздел2!H144</f>
        <v>0</v>
      </c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9"/>
      <c r="U143" s="225">
        <f t="shared" si="20"/>
        <v>0</v>
      </c>
      <c r="V143" s="219"/>
      <c r="W143" s="219"/>
      <c r="X143" s="219"/>
      <c r="Y143" s="219"/>
      <c r="Z143" s="225">
        <f t="shared" si="21"/>
        <v>0</v>
      </c>
      <c r="AA143" s="219"/>
      <c r="AB143" s="219"/>
      <c r="AC143" s="219"/>
      <c r="AD143" s="219"/>
      <c r="AF143" s="220"/>
      <c r="AG143" s="221">
        <f>Раздел2!F144</f>
        <v>0</v>
      </c>
      <c r="AH143" s="221">
        <f>Раздел2!F153</f>
        <v>0</v>
      </c>
      <c r="AI143" s="221">
        <f>Раздел2!H153</f>
        <v>0</v>
      </c>
      <c r="AJ143" s="221">
        <f>Раздел2!I144</f>
        <v>0</v>
      </c>
      <c r="AK143" s="221">
        <f>Раздел2!J144</f>
        <v>0</v>
      </c>
      <c r="AL143" s="220">
        <f>Раздел2!K144</f>
        <v>0</v>
      </c>
      <c r="AM143" s="220"/>
      <c r="AN143" s="220"/>
      <c r="AO143" s="220"/>
      <c r="AP143" s="220"/>
      <c r="AQ143" s="220"/>
      <c r="AR143" s="220"/>
      <c r="AS143" s="220"/>
      <c r="AT143" s="220"/>
      <c r="AU143" s="220">
        <f>Раздел2!D146</f>
        <v>0</v>
      </c>
      <c r="AV143" s="220"/>
    </row>
    <row r="144" spans="2:48" ht="18" customHeight="1" x14ac:dyDescent="0.2">
      <c r="B144" s="210" t="s">
        <v>259</v>
      </c>
      <c r="C144" s="211" t="s">
        <v>624</v>
      </c>
      <c r="D144" s="225">
        <f t="shared" si="19"/>
        <v>0</v>
      </c>
      <c r="E144" s="63">
        <f>Раздел2!H145</f>
        <v>0</v>
      </c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9"/>
      <c r="U144" s="225">
        <f t="shared" si="20"/>
        <v>0</v>
      </c>
      <c r="V144" s="219"/>
      <c r="W144" s="219"/>
      <c r="X144" s="219"/>
      <c r="Y144" s="219"/>
      <c r="Z144" s="225">
        <f t="shared" si="21"/>
        <v>0</v>
      </c>
      <c r="AA144" s="219"/>
      <c r="AB144" s="219"/>
      <c r="AC144" s="219"/>
      <c r="AD144" s="219"/>
      <c r="AF144" s="220"/>
      <c r="AG144" s="221">
        <f>Раздел2!F145</f>
        <v>0</v>
      </c>
      <c r="AH144" s="221">
        <f>Раздел2!F154</f>
        <v>0</v>
      </c>
      <c r="AI144" s="221">
        <f>Раздел2!H154</f>
        <v>0</v>
      </c>
      <c r="AJ144" s="221">
        <f>Раздел2!I145</f>
        <v>0</v>
      </c>
      <c r="AK144" s="221">
        <f>Раздел2!J145</f>
        <v>0</v>
      </c>
      <c r="AL144" s="220">
        <f>Раздел2!K145</f>
        <v>0</v>
      </c>
      <c r="AM144" s="220"/>
      <c r="AN144" s="220"/>
      <c r="AO144" s="220"/>
      <c r="AP144" s="220"/>
      <c r="AQ144" s="220"/>
      <c r="AR144" s="220"/>
      <c r="AS144" s="220"/>
      <c r="AT144" s="220"/>
      <c r="AU144" s="220">
        <f>Раздел2!D147</f>
        <v>0</v>
      </c>
      <c r="AV144" s="220"/>
    </row>
    <row r="145" spans="2:48" ht="15.75" customHeight="1" x14ac:dyDescent="0.2">
      <c r="B145" s="210" t="s">
        <v>260</v>
      </c>
      <c r="C145" s="211" t="s">
        <v>625</v>
      </c>
      <c r="D145" s="225">
        <f t="shared" si="19"/>
        <v>0</v>
      </c>
      <c r="E145" s="63">
        <f>Раздел2!H146</f>
        <v>0</v>
      </c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9"/>
      <c r="U145" s="225">
        <f t="shared" si="20"/>
        <v>0</v>
      </c>
      <c r="V145" s="219"/>
      <c r="W145" s="219"/>
      <c r="X145" s="219"/>
      <c r="Y145" s="219"/>
      <c r="Z145" s="225">
        <f t="shared" si="21"/>
        <v>0</v>
      </c>
      <c r="AA145" s="219"/>
      <c r="AB145" s="219"/>
      <c r="AC145" s="219"/>
      <c r="AD145" s="219"/>
      <c r="AG145" s="221">
        <f>Раздел2!F146</f>
        <v>0</v>
      </c>
      <c r="AH145" s="77">
        <f>Раздел2!F155</f>
        <v>0</v>
      </c>
      <c r="AI145" s="77">
        <f>Раздел2!H155</f>
        <v>0</v>
      </c>
      <c r="AJ145" s="221">
        <f>Раздел2!I146</f>
        <v>0</v>
      </c>
      <c r="AK145" s="221">
        <f>Раздел2!J146</f>
        <v>0</v>
      </c>
      <c r="AL145" s="220">
        <f>Раздел2!K146</f>
        <v>0</v>
      </c>
      <c r="AU145" s="12">
        <f>Раздел2!D148</f>
        <v>0</v>
      </c>
    </row>
    <row r="146" spans="2:48" ht="21" customHeight="1" x14ac:dyDescent="0.2">
      <c r="B146" s="210" t="s">
        <v>261</v>
      </c>
      <c r="C146" s="211" t="s">
        <v>626</v>
      </c>
      <c r="D146" s="225">
        <f t="shared" si="19"/>
        <v>0</v>
      </c>
      <c r="E146" s="63">
        <f>Раздел2!H147</f>
        <v>0</v>
      </c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9"/>
      <c r="U146" s="225">
        <f t="shared" si="20"/>
        <v>0</v>
      </c>
      <c r="V146" s="219"/>
      <c r="W146" s="219"/>
      <c r="X146" s="219"/>
      <c r="Y146" s="219"/>
      <c r="Z146" s="225">
        <f t="shared" si="21"/>
        <v>0</v>
      </c>
      <c r="AA146" s="219"/>
      <c r="AB146" s="219"/>
      <c r="AC146" s="219"/>
      <c r="AD146" s="219"/>
      <c r="AF146" s="220"/>
      <c r="AG146" s="221">
        <f>Раздел2!F147</f>
        <v>0</v>
      </c>
      <c r="AH146" s="221">
        <f>Раздел2!F156</f>
        <v>0</v>
      </c>
      <c r="AI146" s="221">
        <f>Раздел2!H156</f>
        <v>0</v>
      </c>
      <c r="AJ146" s="221">
        <f>Раздел2!I147</f>
        <v>0</v>
      </c>
      <c r="AK146" s="221">
        <f>Раздел2!J147</f>
        <v>0</v>
      </c>
      <c r="AL146" s="220">
        <f>Раздел2!K147</f>
        <v>0</v>
      </c>
      <c r="AM146" s="220"/>
      <c r="AN146" s="220"/>
      <c r="AO146" s="220"/>
      <c r="AP146" s="220"/>
      <c r="AQ146" s="220"/>
      <c r="AR146" s="220"/>
      <c r="AS146" s="220"/>
      <c r="AT146" s="220"/>
      <c r="AU146" s="220">
        <f>Раздел2!D149</f>
        <v>0</v>
      </c>
      <c r="AV146" s="220"/>
    </row>
    <row r="147" spans="2:48" ht="15.75" customHeight="1" x14ac:dyDescent="0.2">
      <c r="B147" s="210" t="s">
        <v>379</v>
      </c>
      <c r="C147" s="211" t="s">
        <v>627</v>
      </c>
      <c r="D147" s="225">
        <f t="shared" si="19"/>
        <v>0</v>
      </c>
      <c r="E147" s="227">
        <f>Раздел2!H148</f>
        <v>0</v>
      </c>
      <c r="F147" s="224">
        <f>SUM(F148:F151)</f>
        <v>0</v>
      </c>
      <c r="G147" s="224">
        <f t="shared" ref="G147:AD147" si="23">SUM(G148:G151)</f>
        <v>0</v>
      </c>
      <c r="H147" s="224">
        <f t="shared" si="23"/>
        <v>0</v>
      </c>
      <c r="I147" s="224">
        <f t="shared" si="23"/>
        <v>0</v>
      </c>
      <c r="J147" s="224">
        <f t="shared" si="23"/>
        <v>0</v>
      </c>
      <c r="K147" s="224">
        <f t="shared" si="23"/>
        <v>0</v>
      </c>
      <c r="L147" s="224">
        <f t="shared" si="23"/>
        <v>0</v>
      </c>
      <c r="M147" s="224">
        <f t="shared" si="23"/>
        <v>0</v>
      </c>
      <c r="N147" s="224">
        <f t="shared" si="23"/>
        <v>0</v>
      </c>
      <c r="O147" s="224">
        <f t="shared" si="23"/>
        <v>0</v>
      </c>
      <c r="P147" s="224">
        <f t="shared" si="23"/>
        <v>0</v>
      </c>
      <c r="Q147" s="224">
        <f t="shared" si="23"/>
        <v>0</v>
      </c>
      <c r="R147" s="224">
        <f t="shared" si="23"/>
        <v>0</v>
      </c>
      <c r="S147" s="224">
        <f t="shared" si="23"/>
        <v>0</v>
      </c>
      <c r="T147" s="224">
        <f t="shared" si="23"/>
        <v>0</v>
      </c>
      <c r="U147" s="224">
        <f t="shared" si="23"/>
        <v>0</v>
      </c>
      <c r="V147" s="224">
        <f t="shared" si="23"/>
        <v>0</v>
      </c>
      <c r="W147" s="224">
        <f t="shared" si="23"/>
        <v>0</v>
      </c>
      <c r="X147" s="224">
        <f t="shared" si="23"/>
        <v>0</v>
      </c>
      <c r="Y147" s="224">
        <f t="shared" si="23"/>
        <v>0</v>
      </c>
      <c r="Z147" s="224">
        <f t="shared" si="23"/>
        <v>0</v>
      </c>
      <c r="AA147" s="224">
        <f t="shared" si="23"/>
        <v>0</v>
      </c>
      <c r="AB147" s="224">
        <f t="shared" si="23"/>
        <v>0</v>
      </c>
      <c r="AC147" s="224">
        <f t="shared" si="23"/>
        <v>0</v>
      </c>
      <c r="AD147" s="224">
        <f t="shared" si="23"/>
        <v>0</v>
      </c>
      <c r="AF147" s="220"/>
      <c r="AG147" s="221">
        <f>Раздел2!F148</f>
        <v>0</v>
      </c>
      <c r="AH147" s="221">
        <f>Раздел2!F157</f>
        <v>0</v>
      </c>
      <c r="AI147" s="221">
        <f>Раздел2!H157</f>
        <v>0</v>
      </c>
      <c r="AJ147" s="221">
        <f>Раздел2!I148</f>
        <v>0</v>
      </c>
      <c r="AK147" s="221">
        <f>Раздел2!J148</f>
        <v>0</v>
      </c>
      <c r="AL147" s="220">
        <f>Раздел2!K148</f>
        <v>0</v>
      </c>
      <c r="AM147" s="220"/>
      <c r="AN147" s="220"/>
      <c r="AO147" s="220"/>
      <c r="AP147" s="220"/>
      <c r="AQ147" s="220"/>
      <c r="AR147" s="220"/>
      <c r="AS147" s="220"/>
      <c r="AT147" s="220"/>
      <c r="AU147" s="220">
        <f>Раздел2!D150</f>
        <v>0</v>
      </c>
      <c r="AV147" s="220"/>
    </row>
    <row r="148" spans="2:48" ht="15.75" customHeight="1" x14ac:dyDescent="0.2">
      <c r="B148" s="213" t="s">
        <v>412</v>
      </c>
      <c r="C148" s="211" t="s">
        <v>628</v>
      </c>
      <c r="D148" s="225">
        <f t="shared" si="19"/>
        <v>0</v>
      </c>
      <c r="E148" s="63">
        <f>Раздел2!H149</f>
        <v>0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26"/>
      <c r="U148" s="225">
        <f t="shared" si="20"/>
        <v>0</v>
      </c>
      <c r="V148" s="226"/>
      <c r="W148" s="226"/>
      <c r="X148" s="226"/>
      <c r="Y148" s="226"/>
      <c r="Z148" s="225">
        <f t="shared" si="21"/>
        <v>0</v>
      </c>
      <c r="AA148" s="226"/>
      <c r="AB148" s="226"/>
      <c r="AC148" s="226"/>
      <c r="AD148" s="226"/>
      <c r="AF148" s="220"/>
      <c r="AG148" s="221">
        <f>Раздел2!F149</f>
        <v>0</v>
      </c>
      <c r="AH148" s="221">
        <f>Раздел2!F158</f>
        <v>239</v>
      </c>
      <c r="AI148" s="221">
        <f>Раздел2!H158</f>
        <v>42</v>
      </c>
      <c r="AJ148" s="221">
        <f>Раздел2!I149</f>
        <v>0</v>
      </c>
      <c r="AK148" s="221">
        <f>Раздел2!J149</f>
        <v>0</v>
      </c>
      <c r="AL148" s="220">
        <f>Раздел2!K149</f>
        <v>0</v>
      </c>
      <c r="AM148" s="220"/>
      <c r="AN148" s="220"/>
      <c r="AO148" s="220"/>
      <c r="AP148" s="220"/>
      <c r="AQ148" s="220"/>
      <c r="AR148" s="220"/>
      <c r="AS148" s="220"/>
      <c r="AT148" s="220"/>
      <c r="AU148" s="220">
        <f>Раздел2!D151</f>
        <v>0</v>
      </c>
      <c r="AV148" s="220"/>
    </row>
    <row r="149" spans="2:48" ht="15.75" customHeight="1" x14ac:dyDescent="0.2">
      <c r="B149" s="213" t="s">
        <v>285</v>
      </c>
      <c r="C149" s="211" t="s">
        <v>629</v>
      </c>
      <c r="D149" s="225">
        <f t="shared" si="19"/>
        <v>0</v>
      </c>
      <c r="E149" s="63">
        <f>Раздел2!H150</f>
        <v>0</v>
      </c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9"/>
      <c r="U149" s="225">
        <f t="shared" si="20"/>
        <v>0</v>
      </c>
      <c r="V149" s="219"/>
      <c r="W149" s="219"/>
      <c r="X149" s="219"/>
      <c r="Y149" s="219"/>
      <c r="Z149" s="225">
        <f t="shared" si="21"/>
        <v>0</v>
      </c>
      <c r="AA149" s="219"/>
      <c r="AB149" s="219"/>
      <c r="AC149" s="219"/>
      <c r="AD149" s="219"/>
      <c r="AF149" s="220"/>
      <c r="AG149" s="221">
        <f>Раздел2!F150</f>
        <v>0</v>
      </c>
      <c r="AH149" s="221">
        <f>Раздел2!F159</f>
        <v>0</v>
      </c>
      <c r="AI149" s="221">
        <f>Раздел2!H159</f>
        <v>0</v>
      </c>
      <c r="AJ149" s="221">
        <f>Раздел2!I150</f>
        <v>0</v>
      </c>
      <c r="AK149" s="221">
        <f>Раздел2!J150</f>
        <v>0</v>
      </c>
      <c r="AL149" s="220">
        <f>Раздел2!K150</f>
        <v>0</v>
      </c>
      <c r="AM149" s="220"/>
      <c r="AN149" s="220"/>
      <c r="AO149" s="220"/>
      <c r="AP149" s="220"/>
      <c r="AQ149" s="220"/>
      <c r="AR149" s="220"/>
      <c r="AS149" s="220"/>
      <c r="AT149" s="220"/>
      <c r="AU149" s="220">
        <f>Раздел2!D152</f>
        <v>0</v>
      </c>
      <c r="AV149" s="220"/>
    </row>
    <row r="150" spans="2:48" ht="15.75" customHeight="1" x14ac:dyDescent="0.2">
      <c r="B150" s="213" t="s">
        <v>286</v>
      </c>
      <c r="C150" s="211" t="s">
        <v>630</v>
      </c>
      <c r="D150" s="225">
        <f t="shared" si="19"/>
        <v>0</v>
      </c>
      <c r="E150" s="63">
        <f>Раздел2!H151</f>
        <v>0</v>
      </c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9"/>
      <c r="U150" s="225">
        <f t="shared" si="20"/>
        <v>0</v>
      </c>
      <c r="V150" s="219"/>
      <c r="W150" s="219"/>
      <c r="X150" s="219"/>
      <c r="Y150" s="219"/>
      <c r="Z150" s="225">
        <f t="shared" si="21"/>
        <v>0</v>
      </c>
      <c r="AA150" s="219"/>
      <c r="AB150" s="219"/>
      <c r="AC150" s="219"/>
      <c r="AD150" s="219"/>
      <c r="AF150" s="220"/>
      <c r="AG150" s="221">
        <f>Раздел2!F151</f>
        <v>0</v>
      </c>
      <c r="AH150" s="221">
        <f>Раздел2!F160</f>
        <v>0</v>
      </c>
      <c r="AI150" s="221">
        <f>Раздел2!H160</f>
        <v>0</v>
      </c>
      <c r="AJ150" s="221">
        <f>Раздел2!I151</f>
        <v>0</v>
      </c>
      <c r="AK150" s="221">
        <f>Раздел2!J151</f>
        <v>0</v>
      </c>
      <c r="AL150" s="220">
        <f>Раздел2!K151</f>
        <v>0</v>
      </c>
      <c r="AM150" s="220"/>
      <c r="AN150" s="220"/>
      <c r="AO150" s="220"/>
      <c r="AP150" s="220"/>
      <c r="AQ150" s="220"/>
      <c r="AR150" s="220"/>
      <c r="AS150" s="220"/>
      <c r="AT150" s="220"/>
      <c r="AU150" s="220">
        <f>Раздел2!D153</f>
        <v>0</v>
      </c>
      <c r="AV150" s="220"/>
    </row>
    <row r="151" spans="2:48" ht="15.75" customHeight="1" x14ac:dyDescent="0.2">
      <c r="B151" s="213" t="s">
        <v>495</v>
      </c>
      <c r="C151" s="211" t="s">
        <v>631</v>
      </c>
      <c r="D151" s="225">
        <f t="shared" si="19"/>
        <v>0</v>
      </c>
      <c r="E151" s="63">
        <f>Раздел2!H152</f>
        <v>0</v>
      </c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8"/>
      <c r="U151" s="225">
        <f t="shared" si="20"/>
        <v>0</v>
      </c>
      <c r="V151" s="219"/>
      <c r="W151" s="219"/>
      <c r="X151" s="219"/>
      <c r="Y151" s="219"/>
      <c r="Z151" s="225">
        <f t="shared" si="21"/>
        <v>0</v>
      </c>
      <c r="AA151" s="219"/>
      <c r="AB151" s="219"/>
      <c r="AC151" s="219"/>
      <c r="AD151" s="219"/>
      <c r="AF151" s="220"/>
      <c r="AG151" s="221">
        <f>Раздел2!F152</f>
        <v>0</v>
      </c>
      <c r="AH151" s="221">
        <f>Раздел2!F161</f>
        <v>0</v>
      </c>
      <c r="AI151" s="221">
        <f>Раздел2!H161</f>
        <v>0</v>
      </c>
      <c r="AJ151" s="221">
        <f>Раздел2!I152</f>
        <v>0</v>
      </c>
      <c r="AK151" s="221">
        <f>Раздел2!J152</f>
        <v>0</v>
      </c>
      <c r="AL151" s="220">
        <f>Раздел2!K152</f>
        <v>0</v>
      </c>
      <c r="AM151" s="220"/>
      <c r="AN151" s="220"/>
      <c r="AO151" s="220"/>
      <c r="AP151" s="220"/>
      <c r="AQ151" s="220"/>
      <c r="AR151" s="220"/>
      <c r="AS151" s="220"/>
      <c r="AT151" s="220"/>
      <c r="AU151" s="220">
        <f>Раздел2!D154</f>
        <v>0</v>
      </c>
      <c r="AV151" s="220"/>
    </row>
    <row r="152" spans="2:48" ht="15.75" customHeight="1" x14ac:dyDescent="0.2">
      <c r="B152" s="210" t="s">
        <v>477</v>
      </c>
      <c r="C152" s="211" t="s">
        <v>632</v>
      </c>
      <c r="D152" s="225">
        <f t="shared" si="19"/>
        <v>0</v>
      </c>
      <c r="E152" s="63">
        <f>Раздел2!H153</f>
        <v>0</v>
      </c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9"/>
      <c r="U152" s="225">
        <f t="shared" si="20"/>
        <v>0</v>
      </c>
      <c r="V152" s="219"/>
      <c r="W152" s="219"/>
      <c r="X152" s="219"/>
      <c r="Y152" s="219"/>
      <c r="Z152" s="225">
        <f t="shared" si="21"/>
        <v>0</v>
      </c>
      <c r="AA152" s="219"/>
      <c r="AB152" s="219"/>
      <c r="AC152" s="219"/>
      <c r="AD152" s="219"/>
      <c r="AF152" s="220"/>
      <c r="AG152" s="221">
        <f>Раздел2!F153</f>
        <v>0</v>
      </c>
      <c r="AH152" s="221">
        <f>Раздел2!F162</f>
        <v>0</v>
      </c>
      <c r="AI152" s="221">
        <f>Раздел2!H162</f>
        <v>0</v>
      </c>
      <c r="AJ152" s="221">
        <f>Раздел2!I153</f>
        <v>0</v>
      </c>
      <c r="AK152" s="221">
        <f>Раздел2!J153</f>
        <v>0</v>
      </c>
      <c r="AL152" s="220">
        <f>Раздел2!K153</f>
        <v>0</v>
      </c>
      <c r="AM152" s="220"/>
      <c r="AN152" s="220"/>
      <c r="AO152" s="220"/>
      <c r="AP152" s="220"/>
      <c r="AQ152" s="220"/>
      <c r="AR152" s="220"/>
      <c r="AS152" s="220"/>
      <c r="AT152" s="220"/>
      <c r="AU152" s="220">
        <f>Раздел2!D155</f>
        <v>0</v>
      </c>
      <c r="AV152" s="220"/>
    </row>
    <row r="153" spans="2:48" ht="15.75" customHeight="1" x14ac:dyDescent="0.2">
      <c r="B153" s="210" t="s">
        <v>478</v>
      </c>
      <c r="C153" s="211" t="s">
        <v>633</v>
      </c>
      <c r="D153" s="225">
        <f t="shared" si="19"/>
        <v>0</v>
      </c>
      <c r="E153" s="63">
        <f>Раздел2!H154</f>
        <v>0</v>
      </c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9"/>
      <c r="U153" s="225">
        <f t="shared" si="20"/>
        <v>0</v>
      </c>
      <c r="V153" s="219"/>
      <c r="W153" s="219"/>
      <c r="X153" s="219"/>
      <c r="Y153" s="219"/>
      <c r="Z153" s="225">
        <f t="shared" si="21"/>
        <v>0</v>
      </c>
      <c r="AA153" s="219"/>
      <c r="AB153" s="219"/>
      <c r="AC153" s="219"/>
      <c r="AD153" s="219"/>
      <c r="AF153" s="220"/>
      <c r="AG153" s="221">
        <f>Раздел2!F154</f>
        <v>0</v>
      </c>
      <c r="AH153" s="221">
        <f>Раздел2!F163</f>
        <v>0</v>
      </c>
      <c r="AI153" s="221">
        <f>Раздел2!H163</f>
        <v>0</v>
      </c>
      <c r="AJ153" s="221">
        <f>Раздел2!I154</f>
        <v>0</v>
      </c>
      <c r="AK153" s="221">
        <f>Раздел2!J154</f>
        <v>0</v>
      </c>
      <c r="AL153" s="220">
        <f>Раздел2!K154</f>
        <v>0</v>
      </c>
      <c r="AM153" s="220"/>
      <c r="AN153" s="220"/>
      <c r="AO153" s="220"/>
      <c r="AP153" s="220"/>
      <c r="AQ153" s="220"/>
      <c r="AR153" s="220"/>
      <c r="AS153" s="220"/>
      <c r="AT153" s="220"/>
      <c r="AU153" s="220">
        <f>Раздел2!D156</f>
        <v>0</v>
      </c>
      <c r="AV153" s="220"/>
    </row>
    <row r="154" spans="2:48" ht="15.75" customHeight="1" x14ac:dyDescent="0.2">
      <c r="B154" s="210" t="s">
        <v>48</v>
      </c>
      <c r="C154" s="211" t="s">
        <v>634</v>
      </c>
      <c r="D154" s="225">
        <f t="shared" si="19"/>
        <v>0</v>
      </c>
      <c r="E154" s="63">
        <f>Раздел2!H155</f>
        <v>0</v>
      </c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8"/>
      <c r="U154" s="225">
        <f t="shared" si="20"/>
        <v>0</v>
      </c>
      <c r="V154" s="219"/>
      <c r="W154" s="219"/>
      <c r="X154" s="219"/>
      <c r="Y154" s="219"/>
      <c r="Z154" s="225">
        <f t="shared" si="21"/>
        <v>0</v>
      </c>
      <c r="AA154" s="219"/>
      <c r="AB154" s="219"/>
      <c r="AC154" s="219"/>
      <c r="AD154" s="219"/>
      <c r="AF154" s="220"/>
      <c r="AG154" s="221">
        <f>Раздел2!F155</f>
        <v>0</v>
      </c>
      <c r="AH154" s="221">
        <f>Раздел2!F164</f>
        <v>0</v>
      </c>
      <c r="AI154" s="221">
        <f>Раздел2!H164</f>
        <v>0</v>
      </c>
      <c r="AJ154" s="221">
        <f>Раздел2!I155</f>
        <v>0</v>
      </c>
      <c r="AK154" s="221">
        <f>Раздел2!J155</f>
        <v>0</v>
      </c>
      <c r="AL154" s="220">
        <f>Раздел2!K155</f>
        <v>0</v>
      </c>
      <c r="AM154" s="220"/>
      <c r="AN154" s="220"/>
      <c r="AO154" s="220"/>
      <c r="AP154" s="220"/>
      <c r="AQ154" s="220"/>
      <c r="AR154" s="220"/>
      <c r="AS154" s="220"/>
      <c r="AT154" s="220"/>
      <c r="AU154" s="220">
        <f>Раздел2!D157</f>
        <v>0</v>
      </c>
      <c r="AV154" s="220"/>
    </row>
    <row r="155" spans="2:48" ht="15.75" customHeight="1" x14ac:dyDescent="0.2">
      <c r="B155" s="210" t="s">
        <v>262</v>
      </c>
      <c r="C155" s="211" t="s">
        <v>635</v>
      </c>
      <c r="D155" s="225">
        <f t="shared" si="19"/>
        <v>0</v>
      </c>
      <c r="E155" s="63">
        <f>Раздел2!H156</f>
        <v>0</v>
      </c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25">
        <f t="shared" si="20"/>
        <v>0</v>
      </c>
      <c r="V155" s="217"/>
      <c r="W155" s="217"/>
      <c r="X155" s="217"/>
      <c r="Y155" s="217"/>
      <c r="Z155" s="225">
        <f t="shared" si="21"/>
        <v>0</v>
      </c>
      <c r="AA155" s="217"/>
      <c r="AB155" s="217"/>
      <c r="AC155" s="217"/>
      <c r="AD155" s="217"/>
      <c r="AF155" s="220"/>
      <c r="AG155" s="221">
        <f>Раздел2!F156</f>
        <v>0</v>
      </c>
      <c r="AH155" s="221">
        <f>Раздел2!F165</f>
        <v>0</v>
      </c>
      <c r="AI155" s="221">
        <f>Раздел2!H165</f>
        <v>0</v>
      </c>
      <c r="AJ155" s="221">
        <f>Раздел2!I156</f>
        <v>0</v>
      </c>
      <c r="AK155" s="221">
        <f>Раздел2!J156</f>
        <v>0</v>
      </c>
      <c r="AL155" s="220">
        <f>Раздел2!K156</f>
        <v>0</v>
      </c>
      <c r="AM155" s="220"/>
      <c r="AN155" s="220"/>
      <c r="AO155" s="220"/>
      <c r="AP155" s="220"/>
      <c r="AQ155" s="220"/>
      <c r="AR155" s="220"/>
      <c r="AS155" s="220"/>
      <c r="AT155" s="220"/>
      <c r="AU155" s="220">
        <f>Раздел2!D158</f>
        <v>1</v>
      </c>
      <c r="AV155" s="220"/>
    </row>
    <row r="156" spans="2:48" ht="15.75" customHeight="1" x14ac:dyDescent="0.2">
      <c r="B156" s="210" t="s">
        <v>263</v>
      </c>
      <c r="C156" s="211" t="s">
        <v>636</v>
      </c>
      <c r="D156" s="225">
        <f t="shared" si="19"/>
        <v>0</v>
      </c>
      <c r="E156" s="63">
        <f>Раздел2!H157</f>
        <v>0</v>
      </c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9"/>
      <c r="U156" s="225">
        <f t="shared" si="20"/>
        <v>0</v>
      </c>
      <c r="V156" s="219"/>
      <c r="W156" s="219"/>
      <c r="X156" s="219"/>
      <c r="Y156" s="219"/>
      <c r="Z156" s="225">
        <f t="shared" si="21"/>
        <v>0</v>
      </c>
      <c r="AA156" s="219"/>
      <c r="AB156" s="219"/>
      <c r="AC156" s="219"/>
      <c r="AD156" s="219"/>
      <c r="AF156" s="220"/>
      <c r="AG156" s="221">
        <f>Раздел2!F157</f>
        <v>0</v>
      </c>
      <c r="AH156" s="221">
        <f>Раздел2!F166</f>
        <v>0</v>
      </c>
      <c r="AI156" s="221">
        <f>Раздел2!H166</f>
        <v>0</v>
      </c>
      <c r="AJ156" s="221">
        <f>Раздел2!I157</f>
        <v>0</v>
      </c>
      <c r="AK156" s="221">
        <f>Раздел2!J157</f>
        <v>0</v>
      </c>
      <c r="AL156" s="220">
        <f>Раздел2!K157</f>
        <v>0</v>
      </c>
      <c r="AM156" s="220"/>
      <c r="AN156" s="220"/>
      <c r="AO156" s="220"/>
      <c r="AP156" s="220"/>
      <c r="AQ156" s="220"/>
      <c r="AR156" s="220"/>
      <c r="AS156" s="220"/>
      <c r="AT156" s="220"/>
      <c r="AU156" s="220">
        <f>Раздел2!D159</f>
        <v>0</v>
      </c>
      <c r="AV156" s="220"/>
    </row>
    <row r="157" spans="2:48" ht="15.75" customHeight="1" x14ac:dyDescent="0.2">
      <c r="B157" s="210" t="s">
        <v>49</v>
      </c>
      <c r="C157" s="211" t="s">
        <v>637</v>
      </c>
      <c r="D157" s="225">
        <f t="shared" si="19"/>
        <v>98</v>
      </c>
      <c r="E157" s="63">
        <f>Раздел2!H158</f>
        <v>42</v>
      </c>
      <c r="F157" s="217">
        <v>56</v>
      </c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9"/>
      <c r="U157" s="225">
        <f t="shared" si="20"/>
        <v>98</v>
      </c>
      <c r="V157" s="219">
        <v>42</v>
      </c>
      <c r="W157" s="219">
        <v>56</v>
      </c>
      <c r="X157" s="219"/>
      <c r="Y157" s="219"/>
      <c r="Z157" s="225">
        <f t="shared" si="21"/>
        <v>0</v>
      </c>
      <c r="AA157" s="219"/>
      <c r="AB157" s="219"/>
      <c r="AC157" s="219"/>
      <c r="AD157" s="219"/>
      <c r="AF157" s="220"/>
      <c r="AG157" s="221">
        <f>Раздел2!F158</f>
        <v>239</v>
      </c>
      <c r="AH157" s="221">
        <f>Раздел2!F168</f>
        <v>0</v>
      </c>
      <c r="AI157" s="221">
        <f>Раздел2!H168</f>
        <v>0</v>
      </c>
      <c r="AJ157" s="221">
        <f>Раздел2!I158</f>
        <v>56</v>
      </c>
      <c r="AK157" s="221">
        <f>Раздел2!J158</f>
        <v>0</v>
      </c>
      <c r="AL157" s="220">
        <f>Раздел2!K158</f>
        <v>0</v>
      </c>
      <c r="AM157" s="220"/>
      <c r="AN157" s="220"/>
      <c r="AO157" s="220"/>
      <c r="AP157" s="220"/>
      <c r="AQ157" s="220"/>
      <c r="AR157" s="220"/>
      <c r="AS157" s="220"/>
      <c r="AT157" s="220"/>
      <c r="AU157" s="220">
        <f>Раздел2!D160</f>
        <v>0</v>
      </c>
      <c r="AV157" s="220"/>
    </row>
    <row r="158" spans="2:48" ht="15.75" customHeight="1" x14ac:dyDescent="0.2">
      <c r="B158" s="210" t="s">
        <v>264</v>
      </c>
      <c r="C158" s="211" t="s">
        <v>638</v>
      </c>
      <c r="D158" s="225">
        <f t="shared" si="19"/>
        <v>0</v>
      </c>
      <c r="E158" s="63">
        <f>Раздел2!H159</f>
        <v>0</v>
      </c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9"/>
      <c r="U158" s="225">
        <f t="shared" si="20"/>
        <v>0</v>
      </c>
      <c r="V158" s="219"/>
      <c r="W158" s="219"/>
      <c r="X158" s="219"/>
      <c r="Y158" s="219"/>
      <c r="Z158" s="225">
        <f t="shared" si="21"/>
        <v>0</v>
      </c>
      <c r="AA158" s="219"/>
      <c r="AB158" s="219"/>
      <c r="AC158" s="219"/>
      <c r="AD158" s="219"/>
      <c r="AF158" s="220"/>
      <c r="AG158" s="221">
        <f>Раздел2!F159</f>
        <v>0</v>
      </c>
      <c r="AH158" s="221">
        <f>Раздел2!F169</f>
        <v>0</v>
      </c>
      <c r="AI158" s="221">
        <f>Раздел2!H169</f>
        <v>0</v>
      </c>
      <c r="AJ158" s="221">
        <f>Раздел2!I159</f>
        <v>0</v>
      </c>
      <c r="AK158" s="221">
        <f>Раздел2!J159</f>
        <v>0</v>
      </c>
      <c r="AL158" s="220">
        <f>Раздел2!K159</f>
        <v>0</v>
      </c>
      <c r="AM158" s="220"/>
      <c r="AN158" s="220"/>
      <c r="AO158" s="220"/>
      <c r="AP158" s="220"/>
      <c r="AQ158" s="220"/>
      <c r="AR158" s="220"/>
      <c r="AS158" s="220"/>
      <c r="AT158" s="220"/>
      <c r="AU158" s="220">
        <f>Раздел2!D161</f>
        <v>0</v>
      </c>
      <c r="AV158" s="220"/>
    </row>
    <row r="159" spans="2:48" ht="15.75" customHeight="1" x14ac:dyDescent="0.2">
      <c r="B159" s="210" t="s">
        <v>50</v>
      </c>
      <c r="C159" s="211" t="s">
        <v>639</v>
      </c>
      <c r="D159" s="225">
        <f t="shared" si="19"/>
        <v>0</v>
      </c>
      <c r="E159" s="63">
        <f>Раздел2!H160</f>
        <v>0</v>
      </c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9"/>
      <c r="U159" s="225">
        <f t="shared" si="20"/>
        <v>0</v>
      </c>
      <c r="V159" s="219"/>
      <c r="W159" s="219"/>
      <c r="X159" s="219"/>
      <c r="Y159" s="219"/>
      <c r="Z159" s="225">
        <f t="shared" si="21"/>
        <v>0</v>
      </c>
      <c r="AA159" s="219"/>
      <c r="AB159" s="219"/>
      <c r="AC159" s="219"/>
      <c r="AD159" s="219"/>
      <c r="AF159" s="220"/>
      <c r="AG159" s="221">
        <f>Раздел2!F160</f>
        <v>0</v>
      </c>
      <c r="AH159" s="221">
        <f>Раздел2!F170</f>
        <v>0</v>
      </c>
      <c r="AI159" s="221">
        <f>Раздел2!H170</f>
        <v>0</v>
      </c>
      <c r="AJ159" s="221">
        <f>Раздел2!I160</f>
        <v>0</v>
      </c>
      <c r="AK159" s="221">
        <f>Раздел2!J160</f>
        <v>0</v>
      </c>
      <c r="AL159" s="220">
        <f>Раздел2!K160</f>
        <v>0</v>
      </c>
      <c r="AM159" s="220"/>
      <c r="AN159" s="220"/>
      <c r="AO159" s="220"/>
      <c r="AP159" s="220"/>
      <c r="AQ159" s="220"/>
      <c r="AR159" s="220"/>
      <c r="AS159" s="220"/>
      <c r="AT159" s="220"/>
      <c r="AU159" s="220">
        <f>Раздел2!D162</f>
        <v>0</v>
      </c>
      <c r="AV159" s="220"/>
    </row>
    <row r="160" spans="2:48" ht="15.75" customHeight="1" x14ac:dyDescent="0.2">
      <c r="B160" s="210" t="s">
        <v>51</v>
      </c>
      <c r="C160" s="211" t="s">
        <v>640</v>
      </c>
      <c r="D160" s="225">
        <f t="shared" si="19"/>
        <v>0</v>
      </c>
      <c r="E160" s="63">
        <f>Раздел2!H161</f>
        <v>0</v>
      </c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9"/>
      <c r="U160" s="225">
        <f t="shared" si="20"/>
        <v>0</v>
      </c>
      <c r="V160" s="219"/>
      <c r="W160" s="219"/>
      <c r="X160" s="219"/>
      <c r="Y160" s="219"/>
      <c r="Z160" s="225">
        <f t="shared" si="21"/>
        <v>0</v>
      </c>
      <c r="AA160" s="219"/>
      <c r="AB160" s="219"/>
      <c r="AC160" s="219"/>
      <c r="AD160" s="219"/>
      <c r="AF160" s="220"/>
      <c r="AG160" s="221">
        <f>Раздел2!F161</f>
        <v>0</v>
      </c>
      <c r="AH160" s="221">
        <f>Раздел2!F171</f>
        <v>0</v>
      </c>
      <c r="AI160" s="221">
        <f>Раздел2!H171</f>
        <v>0</v>
      </c>
      <c r="AJ160" s="221">
        <f>Раздел2!I161</f>
        <v>0</v>
      </c>
      <c r="AK160" s="221">
        <f>Раздел2!J161</f>
        <v>0</v>
      </c>
      <c r="AL160" s="220">
        <f>Раздел2!K161</f>
        <v>0</v>
      </c>
      <c r="AM160" s="220"/>
      <c r="AN160" s="220"/>
      <c r="AO160" s="220"/>
      <c r="AP160" s="220"/>
      <c r="AQ160" s="220"/>
      <c r="AR160" s="220"/>
      <c r="AS160" s="220"/>
      <c r="AT160" s="220"/>
      <c r="AU160" s="220">
        <f>Раздел2!D163</f>
        <v>0</v>
      </c>
      <c r="AV160" s="220"/>
    </row>
    <row r="161" spans="2:48" ht="15.75" customHeight="1" x14ac:dyDescent="0.2">
      <c r="B161" s="210" t="s">
        <v>479</v>
      </c>
      <c r="C161" s="211" t="s">
        <v>641</v>
      </c>
      <c r="D161" s="225">
        <f t="shared" si="19"/>
        <v>0</v>
      </c>
      <c r="E161" s="63">
        <f>Раздел2!H162</f>
        <v>0</v>
      </c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9"/>
      <c r="U161" s="225">
        <f t="shared" si="20"/>
        <v>0</v>
      </c>
      <c r="V161" s="219"/>
      <c r="W161" s="219"/>
      <c r="X161" s="219"/>
      <c r="Y161" s="219"/>
      <c r="Z161" s="225">
        <f t="shared" si="21"/>
        <v>0</v>
      </c>
      <c r="AA161" s="219"/>
      <c r="AB161" s="219"/>
      <c r="AC161" s="219"/>
      <c r="AD161" s="219"/>
      <c r="AF161" s="220"/>
      <c r="AG161" s="221">
        <f>Раздел2!F162</f>
        <v>0</v>
      </c>
      <c r="AH161" s="221">
        <f>Раздел2!F172</f>
        <v>0</v>
      </c>
      <c r="AI161" s="221">
        <f>Раздел2!H172</f>
        <v>0</v>
      </c>
      <c r="AJ161" s="221">
        <f>Раздел2!I162</f>
        <v>0</v>
      </c>
      <c r="AK161" s="221">
        <f>Раздел2!J162</f>
        <v>0</v>
      </c>
      <c r="AL161" s="220">
        <f>Раздел2!K162</f>
        <v>0</v>
      </c>
      <c r="AM161" s="220"/>
      <c r="AN161" s="220"/>
      <c r="AO161" s="220"/>
      <c r="AP161" s="220"/>
      <c r="AQ161" s="220"/>
      <c r="AR161" s="220"/>
      <c r="AS161" s="220"/>
      <c r="AT161" s="220"/>
      <c r="AU161" s="220">
        <f>Раздел2!D164</f>
        <v>0</v>
      </c>
      <c r="AV161" s="220"/>
    </row>
    <row r="162" spans="2:48" ht="15.75" customHeight="1" x14ac:dyDescent="0.2">
      <c r="B162" s="210" t="s">
        <v>52</v>
      </c>
      <c r="C162" s="211" t="s">
        <v>642</v>
      </c>
      <c r="D162" s="225">
        <f t="shared" si="19"/>
        <v>0</v>
      </c>
      <c r="E162" s="63">
        <f>Раздел2!H163</f>
        <v>0</v>
      </c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9"/>
      <c r="U162" s="225">
        <f t="shared" si="20"/>
        <v>0</v>
      </c>
      <c r="V162" s="219"/>
      <c r="W162" s="219"/>
      <c r="X162" s="219"/>
      <c r="Y162" s="219"/>
      <c r="Z162" s="225">
        <f t="shared" si="21"/>
        <v>0</v>
      </c>
      <c r="AA162" s="219"/>
      <c r="AB162" s="219"/>
      <c r="AC162" s="219"/>
      <c r="AD162" s="219"/>
      <c r="AF162" s="220"/>
      <c r="AG162" s="221">
        <f>Раздел2!F163</f>
        <v>0</v>
      </c>
      <c r="AH162" s="221">
        <f>Раздел2!F173</f>
        <v>0</v>
      </c>
      <c r="AI162" s="221">
        <f>Раздел2!H173</f>
        <v>0</v>
      </c>
      <c r="AJ162" s="221">
        <f>Раздел2!I163</f>
        <v>0</v>
      </c>
      <c r="AK162" s="221">
        <f>Раздел2!J163</f>
        <v>0</v>
      </c>
      <c r="AL162" s="220">
        <f>Раздел2!K163</f>
        <v>0</v>
      </c>
      <c r="AM162" s="220"/>
      <c r="AN162" s="220"/>
      <c r="AO162" s="220"/>
      <c r="AP162" s="220"/>
      <c r="AQ162" s="220"/>
      <c r="AR162" s="220"/>
      <c r="AS162" s="220"/>
      <c r="AT162" s="220"/>
      <c r="AU162" s="220">
        <f>Раздел2!D165</f>
        <v>0</v>
      </c>
      <c r="AV162" s="220"/>
    </row>
    <row r="163" spans="2:48" ht="15.75" customHeight="1" x14ac:dyDescent="0.2">
      <c r="B163" s="210" t="s">
        <v>53</v>
      </c>
      <c r="C163" s="211" t="s">
        <v>643</v>
      </c>
      <c r="D163" s="225">
        <f t="shared" si="19"/>
        <v>0</v>
      </c>
      <c r="E163" s="63">
        <f>Раздел2!H164</f>
        <v>0</v>
      </c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9"/>
      <c r="U163" s="225">
        <f t="shared" si="20"/>
        <v>0</v>
      </c>
      <c r="V163" s="219"/>
      <c r="W163" s="219"/>
      <c r="X163" s="219"/>
      <c r="Y163" s="219"/>
      <c r="Z163" s="225">
        <f t="shared" si="21"/>
        <v>0</v>
      </c>
      <c r="AA163" s="219"/>
      <c r="AB163" s="219"/>
      <c r="AC163" s="219"/>
      <c r="AD163" s="219"/>
      <c r="AF163" s="220"/>
      <c r="AG163" s="221">
        <f>Раздел2!F164</f>
        <v>0</v>
      </c>
      <c r="AH163" s="221">
        <f>Раздел2!F174</f>
        <v>0</v>
      </c>
      <c r="AI163" s="221">
        <f>Раздел2!H174</f>
        <v>0</v>
      </c>
      <c r="AJ163" s="221">
        <f>Раздел2!I164</f>
        <v>0</v>
      </c>
      <c r="AK163" s="221">
        <f>Раздел2!J164</f>
        <v>0</v>
      </c>
      <c r="AL163" s="220">
        <f>Раздел2!K164</f>
        <v>0</v>
      </c>
      <c r="AM163" s="220"/>
      <c r="AN163" s="220"/>
      <c r="AO163" s="220"/>
      <c r="AP163" s="220"/>
      <c r="AQ163" s="220"/>
      <c r="AR163" s="220"/>
      <c r="AS163" s="220"/>
      <c r="AT163" s="220"/>
      <c r="AU163" s="220">
        <f>Раздел2!D166</f>
        <v>0</v>
      </c>
      <c r="AV163" s="220"/>
    </row>
    <row r="164" spans="2:48" ht="15" customHeight="1" x14ac:dyDescent="0.2">
      <c r="B164" s="210" t="s">
        <v>265</v>
      </c>
      <c r="C164" s="211" t="s">
        <v>644</v>
      </c>
      <c r="D164" s="225">
        <f t="shared" si="19"/>
        <v>0</v>
      </c>
      <c r="E164" s="63">
        <f>Раздел2!H165</f>
        <v>0</v>
      </c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9"/>
      <c r="U164" s="225">
        <f t="shared" si="20"/>
        <v>0</v>
      </c>
      <c r="V164" s="219"/>
      <c r="W164" s="219"/>
      <c r="X164" s="219"/>
      <c r="Y164" s="219"/>
      <c r="Z164" s="225">
        <f t="shared" si="21"/>
        <v>0</v>
      </c>
      <c r="AA164" s="219"/>
      <c r="AB164" s="219"/>
      <c r="AC164" s="219"/>
      <c r="AD164" s="219"/>
      <c r="AF164" s="220"/>
      <c r="AG164" s="221">
        <f>Раздел2!F165</f>
        <v>0</v>
      </c>
      <c r="AH164" s="221">
        <f>Раздел2!F175</f>
        <v>0</v>
      </c>
      <c r="AI164" s="221">
        <f>Раздел2!H175</f>
        <v>0</v>
      </c>
      <c r="AJ164" s="221">
        <f>Раздел2!I165</f>
        <v>0</v>
      </c>
      <c r="AK164" s="221">
        <f>Раздел2!J165</f>
        <v>0</v>
      </c>
      <c r="AL164" s="220">
        <f>Раздел2!K165</f>
        <v>0</v>
      </c>
      <c r="AM164" s="220"/>
      <c r="AN164" s="220"/>
      <c r="AO164" s="220"/>
      <c r="AP164" s="220"/>
      <c r="AQ164" s="220"/>
      <c r="AR164" s="220"/>
      <c r="AS164" s="220"/>
      <c r="AT164" s="220"/>
      <c r="AU164" s="220">
        <f>Раздел2!D168</f>
        <v>0</v>
      </c>
      <c r="AV164" s="220"/>
    </row>
    <row r="165" spans="2:48" ht="15" customHeight="1" x14ac:dyDescent="0.2">
      <c r="B165" s="210" t="s">
        <v>480</v>
      </c>
      <c r="C165" s="211" t="s">
        <v>645</v>
      </c>
      <c r="D165" s="225">
        <f t="shared" si="19"/>
        <v>0</v>
      </c>
      <c r="E165" s="63">
        <f>Раздел2!H166</f>
        <v>0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9"/>
      <c r="U165" s="225">
        <f t="shared" si="20"/>
        <v>0</v>
      </c>
      <c r="V165" s="219"/>
      <c r="W165" s="219"/>
      <c r="X165" s="219"/>
      <c r="Y165" s="219"/>
      <c r="Z165" s="225">
        <f t="shared" si="21"/>
        <v>0</v>
      </c>
      <c r="AA165" s="219"/>
      <c r="AB165" s="219"/>
      <c r="AC165" s="219"/>
      <c r="AD165" s="219"/>
      <c r="AF165" s="220"/>
      <c r="AG165" s="221">
        <f>Раздел2!F166</f>
        <v>0</v>
      </c>
      <c r="AH165" s="221">
        <f>Раздел2!F176</f>
        <v>0</v>
      </c>
      <c r="AI165" s="221">
        <f>Раздел2!H176</f>
        <v>0</v>
      </c>
      <c r="AJ165" s="221">
        <f>Раздел2!I166</f>
        <v>0</v>
      </c>
      <c r="AK165" s="221">
        <f>Раздел2!J166</f>
        <v>0</v>
      </c>
      <c r="AL165" s="220">
        <f>Раздел2!K166</f>
        <v>0</v>
      </c>
      <c r="AM165" s="220"/>
      <c r="AN165" s="220"/>
      <c r="AO165" s="220"/>
      <c r="AP165" s="220"/>
      <c r="AQ165" s="220"/>
      <c r="AR165" s="220"/>
      <c r="AS165" s="220"/>
      <c r="AT165" s="220"/>
      <c r="AU165" s="220">
        <f>Раздел2!D169</f>
        <v>0</v>
      </c>
      <c r="AV165" s="220"/>
    </row>
    <row r="166" spans="2:48" ht="15" customHeight="1" x14ac:dyDescent="0.2">
      <c r="B166" s="234" t="s">
        <v>813</v>
      </c>
      <c r="C166" s="211" t="s">
        <v>646</v>
      </c>
      <c r="D166" s="225">
        <f t="shared" si="19"/>
        <v>0</v>
      </c>
      <c r="E166" s="63">
        <f>Раздел2!H167</f>
        <v>0</v>
      </c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9"/>
      <c r="U166" s="225">
        <f t="shared" si="20"/>
        <v>0</v>
      </c>
      <c r="V166" s="219"/>
      <c r="W166" s="219"/>
      <c r="X166" s="219"/>
      <c r="Y166" s="219"/>
      <c r="Z166" s="225">
        <f t="shared" si="21"/>
        <v>0</v>
      </c>
      <c r="AA166" s="219"/>
      <c r="AB166" s="219"/>
      <c r="AC166" s="219"/>
      <c r="AD166" s="219"/>
      <c r="AF166" s="220"/>
      <c r="AG166" s="221">
        <f>Раздел2!F167</f>
        <v>0</v>
      </c>
      <c r="AH166" s="221">
        <f>Раздел2!F177</f>
        <v>0</v>
      </c>
      <c r="AI166" s="221">
        <f>Раздел2!H177</f>
        <v>0</v>
      </c>
      <c r="AJ166" s="221">
        <f>Раздел2!I167</f>
        <v>0</v>
      </c>
      <c r="AK166" s="221">
        <f>Раздел2!J167</f>
        <v>0</v>
      </c>
      <c r="AL166" s="220">
        <f>Раздел2!K167</f>
        <v>0</v>
      </c>
      <c r="AM166" s="220"/>
      <c r="AN166" s="220"/>
      <c r="AO166" s="220"/>
      <c r="AP166" s="220"/>
      <c r="AQ166" s="220"/>
      <c r="AR166" s="220"/>
      <c r="AS166" s="220"/>
      <c r="AT166" s="220"/>
      <c r="AU166" s="220">
        <f>Раздел2!D170</f>
        <v>0</v>
      </c>
      <c r="AV166" s="220"/>
    </row>
    <row r="167" spans="2:48" ht="15" customHeight="1" x14ac:dyDescent="0.2">
      <c r="B167" s="210" t="s">
        <v>753</v>
      </c>
      <c r="C167" s="211" t="s">
        <v>647</v>
      </c>
      <c r="D167" s="225">
        <f t="shared" si="19"/>
        <v>0</v>
      </c>
      <c r="E167" s="63">
        <f>Раздел2!H168</f>
        <v>0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25">
        <f t="shared" si="20"/>
        <v>0</v>
      </c>
      <c r="V167" s="219"/>
      <c r="W167" s="219"/>
      <c r="X167" s="219"/>
      <c r="Y167" s="219"/>
      <c r="Z167" s="225">
        <f t="shared" si="21"/>
        <v>0</v>
      </c>
      <c r="AA167" s="219"/>
      <c r="AB167" s="219"/>
      <c r="AC167" s="219"/>
      <c r="AD167" s="219"/>
      <c r="AF167" s="220"/>
      <c r="AG167" s="221">
        <f>Раздел2!F168</f>
        <v>0</v>
      </c>
      <c r="AH167" s="221">
        <f>Раздел2!F178</f>
        <v>0</v>
      </c>
      <c r="AI167" s="221">
        <f>Раздел2!H178</f>
        <v>0</v>
      </c>
      <c r="AJ167" s="221">
        <f>Раздел2!I168</f>
        <v>0</v>
      </c>
      <c r="AK167" s="221">
        <f>Раздел2!J168</f>
        <v>0</v>
      </c>
      <c r="AL167" s="220">
        <f>Раздел2!K168</f>
        <v>0</v>
      </c>
      <c r="AM167" s="220"/>
      <c r="AN167" s="220"/>
      <c r="AO167" s="220"/>
      <c r="AP167" s="220"/>
      <c r="AQ167" s="220"/>
      <c r="AR167" s="220"/>
      <c r="AS167" s="220"/>
      <c r="AT167" s="220"/>
      <c r="AU167" s="220">
        <f>Раздел2!D171</f>
        <v>0</v>
      </c>
      <c r="AV167" s="220"/>
    </row>
    <row r="168" spans="2:48" ht="15.75" customHeight="1" x14ac:dyDescent="0.2">
      <c r="B168" s="210" t="s">
        <v>481</v>
      </c>
      <c r="C168" s="211" t="s">
        <v>648</v>
      </c>
      <c r="D168" s="225">
        <f t="shared" si="19"/>
        <v>0</v>
      </c>
      <c r="E168" s="63">
        <f>Раздел2!H169</f>
        <v>0</v>
      </c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25">
        <f t="shared" si="20"/>
        <v>0</v>
      </c>
      <c r="V168" s="219"/>
      <c r="W168" s="219"/>
      <c r="X168" s="219"/>
      <c r="Y168" s="219"/>
      <c r="Z168" s="225">
        <f t="shared" si="21"/>
        <v>0</v>
      </c>
      <c r="AA168" s="219"/>
      <c r="AB168" s="219"/>
      <c r="AC168" s="219"/>
      <c r="AD168" s="219"/>
      <c r="AF168" s="220"/>
      <c r="AG168" s="221">
        <f>Раздел2!F169</f>
        <v>0</v>
      </c>
      <c r="AH168" s="221">
        <f>Раздел2!F179</f>
        <v>0</v>
      </c>
      <c r="AI168" s="221">
        <f>Раздел2!H179</f>
        <v>0</v>
      </c>
      <c r="AJ168" s="221">
        <f>Раздел2!I169</f>
        <v>0</v>
      </c>
      <c r="AK168" s="221">
        <f>Раздел2!J169</f>
        <v>0</v>
      </c>
      <c r="AL168" s="220">
        <f>Раздел2!K169</f>
        <v>0</v>
      </c>
      <c r="AM168" s="220"/>
      <c r="AN168" s="220"/>
      <c r="AO168" s="220"/>
      <c r="AP168" s="220"/>
      <c r="AQ168" s="220"/>
      <c r="AR168" s="220"/>
      <c r="AS168" s="220"/>
      <c r="AT168" s="220"/>
      <c r="AU168" s="220">
        <f>Раздел2!D172</f>
        <v>0</v>
      </c>
      <c r="AV168" s="220"/>
    </row>
    <row r="169" spans="2:48" ht="15.75" customHeight="1" x14ac:dyDescent="0.2">
      <c r="B169" s="210" t="s">
        <v>482</v>
      </c>
      <c r="C169" s="211" t="s">
        <v>649</v>
      </c>
      <c r="D169" s="225">
        <f t="shared" si="19"/>
        <v>0</v>
      </c>
      <c r="E169" s="63">
        <f>Раздел2!H170</f>
        <v>0</v>
      </c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25">
        <f t="shared" si="20"/>
        <v>0</v>
      </c>
      <c r="V169" s="219"/>
      <c r="W169" s="219"/>
      <c r="X169" s="219"/>
      <c r="Y169" s="219"/>
      <c r="Z169" s="225">
        <f t="shared" si="21"/>
        <v>0</v>
      </c>
      <c r="AA169" s="219"/>
      <c r="AB169" s="219"/>
      <c r="AC169" s="219"/>
      <c r="AD169" s="219"/>
      <c r="AF169" s="220"/>
      <c r="AG169" s="221">
        <f>Раздел2!F170</f>
        <v>0</v>
      </c>
      <c r="AH169" s="221">
        <f>Раздел2!F180</f>
        <v>0</v>
      </c>
      <c r="AI169" s="221">
        <f>Раздел2!H180</f>
        <v>0</v>
      </c>
      <c r="AJ169" s="221">
        <f>Раздел2!I170</f>
        <v>0</v>
      </c>
      <c r="AK169" s="221">
        <f>Раздел2!J170</f>
        <v>0</v>
      </c>
      <c r="AL169" s="220">
        <f>Раздел2!K170</f>
        <v>0</v>
      </c>
      <c r="AM169" s="220"/>
      <c r="AN169" s="220"/>
      <c r="AO169" s="220"/>
      <c r="AP169" s="220"/>
      <c r="AQ169" s="220"/>
      <c r="AR169" s="220"/>
      <c r="AS169" s="220"/>
      <c r="AT169" s="220"/>
      <c r="AU169" s="220">
        <f>Раздел2!D173</f>
        <v>0</v>
      </c>
      <c r="AV169" s="220"/>
    </row>
    <row r="170" spans="2:48" ht="15.75" customHeight="1" x14ac:dyDescent="0.2">
      <c r="B170" s="210" t="s">
        <v>483</v>
      </c>
      <c r="C170" s="211" t="s">
        <v>650</v>
      </c>
      <c r="D170" s="225">
        <f t="shared" si="19"/>
        <v>0</v>
      </c>
      <c r="E170" s="63">
        <f>Раздел2!H171</f>
        <v>0</v>
      </c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25">
        <f t="shared" si="20"/>
        <v>0</v>
      </c>
      <c r="V170" s="219"/>
      <c r="W170" s="219"/>
      <c r="X170" s="219"/>
      <c r="Y170" s="219"/>
      <c r="Z170" s="225">
        <f t="shared" si="21"/>
        <v>0</v>
      </c>
      <c r="AA170" s="219"/>
      <c r="AB170" s="219"/>
      <c r="AC170" s="219"/>
      <c r="AD170" s="219"/>
      <c r="AF170" s="220"/>
      <c r="AG170" s="221">
        <f>Раздел2!F171</f>
        <v>0</v>
      </c>
      <c r="AH170" s="221">
        <f>Раздел2!F181</f>
        <v>0</v>
      </c>
      <c r="AI170" s="221">
        <f>Раздел2!H181</f>
        <v>0</v>
      </c>
      <c r="AJ170" s="221">
        <f>Раздел2!I171</f>
        <v>0</v>
      </c>
      <c r="AK170" s="221">
        <f>Раздел2!J171</f>
        <v>0</v>
      </c>
      <c r="AL170" s="220">
        <f>Раздел2!K171</f>
        <v>0</v>
      </c>
      <c r="AM170" s="220"/>
      <c r="AN170" s="220"/>
      <c r="AO170" s="220"/>
      <c r="AP170" s="220"/>
      <c r="AQ170" s="220"/>
      <c r="AR170" s="220"/>
      <c r="AS170" s="220"/>
      <c r="AT170" s="220"/>
      <c r="AU170" s="220">
        <f>Раздел2!D174</f>
        <v>0</v>
      </c>
      <c r="AV170" s="220"/>
    </row>
    <row r="171" spans="2:48" ht="15.75" customHeight="1" x14ac:dyDescent="0.2">
      <c r="B171" s="210" t="s">
        <v>484</v>
      </c>
      <c r="C171" s="211" t="s">
        <v>651</v>
      </c>
      <c r="D171" s="225">
        <f t="shared" si="19"/>
        <v>0</v>
      </c>
      <c r="E171" s="63">
        <f>Раздел2!H172</f>
        <v>0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25">
        <f t="shared" si="20"/>
        <v>0</v>
      </c>
      <c r="V171" s="219"/>
      <c r="W171" s="219"/>
      <c r="X171" s="219"/>
      <c r="Y171" s="219"/>
      <c r="Z171" s="225">
        <f t="shared" si="21"/>
        <v>0</v>
      </c>
      <c r="AA171" s="219"/>
      <c r="AB171" s="219"/>
      <c r="AC171" s="219"/>
      <c r="AD171" s="219"/>
      <c r="AF171" s="220"/>
      <c r="AG171" s="221">
        <f>Раздел2!F172</f>
        <v>0</v>
      </c>
      <c r="AH171" s="221">
        <f>Раздел2!F182</f>
        <v>0</v>
      </c>
      <c r="AI171" s="221">
        <f>Раздел2!H182</f>
        <v>0</v>
      </c>
      <c r="AJ171" s="221">
        <f>Раздел2!I172</f>
        <v>0</v>
      </c>
      <c r="AK171" s="221">
        <f>Раздел2!J172</f>
        <v>0</v>
      </c>
      <c r="AL171" s="220">
        <f>Раздел2!K172</f>
        <v>0</v>
      </c>
      <c r="AM171" s="220"/>
      <c r="AN171" s="220"/>
      <c r="AO171" s="220"/>
      <c r="AP171" s="220"/>
      <c r="AQ171" s="220"/>
      <c r="AR171" s="220"/>
      <c r="AS171" s="220"/>
      <c r="AT171" s="220"/>
      <c r="AU171" s="220">
        <f>Раздел2!D175</f>
        <v>0</v>
      </c>
      <c r="AV171" s="220"/>
    </row>
    <row r="172" spans="2:48" ht="21" customHeight="1" x14ac:dyDescent="0.2">
      <c r="B172" s="210" t="s">
        <v>485</v>
      </c>
      <c r="C172" s="211" t="s">
        <v>652</v>
      </c>
      <c r="D172" s="225">
        <f t="shared" si="19"/>
        <v>0</v>
      </c>
      <c r="E172" s="63">
        <f>Раздел2!H173</f>
        <v>0</v>
      </c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25">
        <f t="shared" si="20"/>
        <v>0</v>
      </c>
      <c r="V172" s="219"/>
      <c r="W172" s="219"/>
      <c r="X172" s="219"/>
      <c r="Y172" s="219"/>
      <c r="Z172" s="225">
        <f t="shared" si="21"/>
        <v>0</v>
      </c>
      <c r="AA172" s="219"/>
      <c r="AB172" s="219"/>
      <c r="AC172" s="219"/>
      <c r="AD172" s="219"/>
      <c r="AF172" s="220"/>
      <c r="AG172" s="221">
        <f>Раздел2!F173</f>
        <v>0</v>
      </c>
      <c r="AH172" s="221">
        <f>Раздел2!F183</f>
        <v>0</v>
      </c>
      <c r="AI172" s="221">
        <f>Раздел2!H183</f>
        <v>0</v>
      </c>
      <c r="AJ172" s="221">
        <f>Раздел2!I173</f>
        <v>0</v>
      </c>
      <c r="AK172" s="221">
        <f>Раздел2!J173</f>
        <v>0</v>
      </c>
      <c r="AL172" s="220">
        <f>Раздел2!K173</f>
        <v>0</v>
      </c>
      <c r="AM172" s="220"/>
      <c r="AN172" s="220"/>
      <c r="AO172" s="220"/>
      <c r="AP172" s="220"/>
      <c r="AQ172" s="220"/>
      <c r="AR172" s="220"/>
      <c r="AS172" s="220"/>
      <c r="AT172" s="220"/>
      <c r="AU172" s="220">
        <f>Раздел2!D176</f>
        <v>0</v>
      </c>
      <c r="AV172" s="220"/>
    </row>
    <row r="173" spans="2:48" ht="21" customHeight="1" x14ac:dyDescent="0.2">
      <c r="B173" s="210" t="s">
        <v>486</v>
      </c>
      <c r="C173" s="211" t="s">
        <v>653</v>
      </c>
      <c r="D173" s="225">
        <f t="shared" si="19"/>
        <v>0</v>
      </c>
      <c r="E173" s="63">
        <f>Раздел2!H174</f>
        <v>0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25">
        <f t="shared" si="20"/>
        <v>0</v>
      </c>
      <c r="V173" s="219"/>
      <c r="W173" s="219"/>
      <c r="X173" s="219"/>
      <c r="Y173" s="219"/>
      <c r="Z173" s="225">
        <f t="shared" si="21"/>
        <v>0</v>
      </c>
      <c r="AA173" s="219"/>
      <c r="AB173" s="219"/>
      <c r="AC173" s="219"/>
      <c r="AD173" s="219"/>
      <c r="AF173" s="220"/>
      <c r="AG173" s="221">
        <f>Раздел2!F174</f>
        <v>0</v>
      </c>
      <c r="AH173" s="221">
        <f>Раздел2!F184</f>
        <v>0</v>
      </c>
      <c r="AI173" s="221">
        <f>Раздел2!H184</f>
        <v>0</v>
      </c>
      <c r="AJ173" s="221">
        <f>Раздел2!I174</f>
        <v>0</v>
      </c>
      <c r="AK173" s="221">
        <f>Раздел2!J174</f>
        <v>0</v>
      </c>
      <c r="AL173" s="220">
        <f>Раздел2!K174</f>
        <v>0</v>
      </c>
      <c r="AM173" s="220"/>
      <c r="AN173" s="220"/>
      <c r="AO173" s="220"/>
      <c r="AP173" s="220"/>
      <c r="AQ173" s="220"/>
      <c r="AR173" s="220"/>
      <c r="AS173" s="220"/>
      <c r="AT173" s="220"/>
      <c r="AU173" s="220">
        <f>Раздел2!D177</f>
        <v>0</v>
      </c>
      <c r="AV173" s="220"/>
    </row>
    <row r="174" spans="2:48" ht="15" customHeight="1" x14ac:dyDescent="0.2">
      <c r="B174" s="210" t="s">
        <v>487</v>
      </c>
      <c r="C174" s="211" t="s">
        <v>654</v>
      </c>
      <c r="D174" s="225">
        <f t="shared" si="19"/>
        <v>0</v>
      </c>
      <c r="E174" s="63">
        <f>Раздел2!H175</f>
        <v>0</v>
      </c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9"/>
      <c r="U174" s="225">
        <f t="shared" si="20"/>
        <v>0</v>
      </c>
      <c r="V174" s="219"/>
      <c r="W174" s="219"/>
      <c r="X174" s="219"/>
      <c r="Y174" s="219"/>
      <c r="Z174" s="225">
        <f t="shared" si="21"/>
        <v>0</v>
      </c>
      <c r="AA174" s="219"/>
      <c r="AB174" s="219"/>
      <c r="AC174" s="219"/>
      <c r="AD174" s="219"/>
      <c r="AF174" s="220"/>
      <c r="AG174" s="221">
        <f>Раздел2!F175</f>
        <v>0</v>
      </c>
      <c r="AH174" s="221">
        <f>Раздел2!F185</f>
        <v>0</v>
      </c>
      <c r="AI174" s="221">
        <f>Раздел2!H185</f>
        <v>0</v>
      </c>
      <c r="AJ174" s="221">
        <f>Раздел2!I175</f>
        <v>0</v>
      </c>
      <c r="AK174" s="221">
        <f>Раздел2!J175</f>
        <v>0</v>
      </c>
      <c r="AL174" s="220">
        <f>Раздел2!K175</f>
        <v>0</v>
      </c>
      <c r="AM174" s="220"/>
      <c r="AN174" s="220"/>
      <c r="AO174" s="220"/>
      <c r="AP174" s="220"/>
      <c r="AQ174" s="220"/>
      <c r="AR174" s="220"/>
      <c r="AS174" s="220"/>
      <c r="AT174" s="220"/>
      <c r="AU174" s="220">
        <f>Раздел2!D178</f>
        <v>0</v>
      </c>
      <c r="AV174" s="220"/>
    </row>
    <row r="175" spans="2:48" ht="15" customHeight="1" x14ac:dyDescent="0.2">
      <c r="B175" s="210" t="s">
        <v>488</v>
      </c>
      <c r="C175" s="211" t="s">
        <v>655</v>
      </c>
      <c r="D175" s="225">
        <f t="shared" si="19"/>
        <v>0</v>
      </c>
      <c r="E175" s="63">
        <f>Раздел2!H176</f>
        <v>0</v>
      </c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9"/>
      <c r="U175" s="225">
        <f t="shared" si="20"/>
        <v>0</v>
      </c>
      <c r="V175" s="219"/>
      <c r="W175" s="219"/>
      <c r="X175" s="219"/>
      <c r="Y175" s="219"/>
      <c r="Z175" s="225">
        <f t="shared" si="21"/>
        <v>0</v>
      </c>
      <c r="AA175" s="219"/>
      <c r="AB175" s="219"/>
      <c r="AC175" s="219"/>
      <c r="AD175" s="219"/>
      <c r="AF175" s="220"/>
      <c r="AG175" s="221">
        <f>Раздел2!F176</f>
        <v>0</v>
      </c>
      <c r="AH175" s="221">
        <f>Раздел2!F186</f>
        <v>0</v>
      </c>
      <c r="AI175" s="221">
        <f>Раздел2!H186</f>
        <v>0</v>
      </c>
      <c r="AJ175" s="221">
        <f>Раздел2!I176</f>
        <v>0</v>
      </c>
      <c r="AK175" s="221">
        <f>Раздел2!J176</f>
        <v>0</v>
      </c>
      <c r="AL175" s="220">
        <f>Раздел2!K176</f>
        <v>0</v>
      </c>
      <c r="AM175" s="220"/>
      <c r="AN175" s="220"/>
      <c r="AO175" s="220"/>
      <c r="AP175" s="220"/>
      <c r="AQ175" s="220"/>
      <c r="AR175" s="220"/>
      <c r="AS175" s="220"/>
      <c r="AT175" s="220"/>
      <c r="AU175" s="220">
        <f>Раздел2!D179</f>
        <v>0</v>
      </c>
      <c r="AV175" s="220"/>
    </row>
    <row r="176" spans="2:48" ht="15" customHeight="1" x14ac:dyDescent="0.2">
      <c r="B176" s="210" t="s">
        <v>489</v>
      </c>
      <c r="C176" s="211" t="s">
        <v>656</v>
      </c>
      <c r="D176" s="225">
        <f t="shared" si="19"/>
        <v>0</v>
      </c>
      <c r="E176" s="63">
        <f>Раздел2!H177</f>
        <v>0</v>
      </c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9"/>
      <c r="U176" s="225">
        <f t="shared" si="20"/>
        <v>0</v>
      </c>
      <c r="V176" s="219"/>
      <c r="W176" s="219"/>
      <c r="X176" s="219"/>
      <c r="Y176" s="219"/>
      <c r="Z176" s="225">
        <f t="shared" si="21"/>
        <v>0</v>
      </c>
      <c r="AA176" s="219"/>
      <c r="AB176" s="219"/>
      <c r="AC176" s="219"/>
      <c r="AD176" s="219"/>
      <c r="AF176" s="220"/>
      <c r="AG176" s="221">
        <f>Раздел2!F177</f>
        <v>0</v>
      </c>
      <c r="AH176" s="221">
        <f>Раздел2!F187</f>
        <v>0</v>
      </c>
      <c r="AI176" s="221">
        <f>Раздел2!H187</f>
        <v>0</v>
      </c>
      <c r="AJ176" s="221">
        <f>Раздел2!I177</f>
        <v>0</v>
      </c>
      <c r="AK176" s="221">
        <f>Раздел2!J177</f>
        <v>0</v>
      </c>
      <c r="AL176" s="220">
        <f>Раздел2!K177</f>
        <v>0</v>
      </c>
      <c r="AM176" s="220"/>
      <c r="AN176" s="220"/>
      <c r="AO176" s="220"/>
      <c r="AP176" s="220"/>
      <c r="AQ176" s="220"/>
      <c r="AR176" s="220"/>
      <c r="AS176" s="220"/>
      <c r="AT176" s="220"/>
      <c r="AU176" s="220">
        <f>Раздел2!D180</f>
        <v>0</v>
      </c>
      <c r="AV176" s="220"/>
    </row>
    <row r="177" spans="2:48" ht="15.75" customHeight="1" x14ac:dyDescent="0.2">
      <c r="B177" s="210" t="s">
        <v>266</v>
      </c>
      <c r="C177" s="211" t="s">
        <v>657</v>
      </c>
      <c r="D177" s="225">
        <f t="shared" si="19"/>
        <v>0</v>
      </c>
      <c r="E177" s="63">
        <f>Раздел2!H178</f>
        <v>0</v>
      </c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9"/>
      <c r="U177" s="225">
        <f t="shared" si="20"/>
        <v>0</v>
      </c>
      <c r="V177" s="219"/>
      <c r="W177" s="219"/>
      <c r="X177" s="219"/>
      <c r="Y177" s="219"/>
      <c r="Z177" s="225">
        <f t="shared" si="21"/>
        <v>0</v>
      </c>
      <c r="AA177" s="219"/>
      <c r="AB177" s="219"/>
      <c r="AC177" s="219"/>
      <c r="AD177" s="219"/>
      <c r="AF177" s="220"/>
      <c r="AG177" s="221">
        <f>Раздел2!F178</f>
        <v>0</v>
      </c>
      <c r="AH177" s="221">
        <f>Раздел2!F188</f>
        <v>0</v>
      </c>
      <c r="AI177" s="221">
        <f>Раздел2!H188</f>
        <v>0</v>
      </c>
      <c r="AJ177" s="221">
        <f>Раздел2!I178</f>
        <v>0</v>
      </c>
      <c r="AK177" s="221">
        <f>Раздел2!J178</f>
        <v>0</v>
      </c>
      <c r="AL177" s="220">
        <f>Раздел2!K178</f>
        <v>0</v>
      </c>
      <c r="AM177" s="220"/>
      <c r="AN177" s="220"/>
      <c r="AO177" s="220"/>
      <c r="AP177" s="220"/>
      <c r="AQ177" s="220"/>
      <c r="AR177" s="220"/>
      <c r="AS177" s="220"/>
      <c r="AT177" s="220"/>
      <c r="AU177" s="220">
        <f>Раздел2!D181</f>
        <v>0</v>
      </c>
      <c r="AV177" s="220"/>
    </row>
    <row r="178" spans="2:48" ht="15.75" customHeight="1" x14ac:dyDescent="0.2">
      <c r="B178" s="210" t="s">
        <v>54</v>
      </c>
      <c r="C178" s="211" t="s">
        <v>658</v>
      </c>
      <c r="D178" s="225">
        <f t="shared" si="19"/>
        <v>0</v>
      </c>
      <c r="E178" s="63">
        <f>Раздел2!H179</f>
        <v>0</v>
      </c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9"/>
      <c r="U178" s="225">
        <f t="shared" si="20"/>
        <v>0</v>
      </c>
      <c r="V178" s="219"/>
      <c r="W178" s="219"/>
      <c r="X178" s="219"/>
      <c r="Y178" s="219"/>
      <c r="Z178" s="225">
        <f t="shared" si="21"/>
        <v>0</v>
      </c>
      <c r="AA178" s="219"/>
      <c r="AB178" s="219"/>
      <c r="AC178" s="219"/>
      <c r="AD178" s="219"/>
      <c r="AF178" s="220"/>
      <c r="AG178" s="221">
        <f>Раздел2!F179</f>
        <v>0</v>
      </c>
      <c r="AH178" s="221">
        <f>Раздел2!F189</f>
        <v>0</v>
      </c>
      <c r="AI178" s="221">
        <f>Раздел2!H189</f>
        <v>0</v>
      </c>
      <c r="AJ178" s="221">
        <f>Раздел2!I179</f>
        <v>0</v>
      </c>
      <c r="AK178" s="221">
        <f>Раздел2!J179</f>
        <v>0</v>
      </c>
      <c r="AL178" s="220">
        <f>Раздел2!K179</f>
        <v>0</v>
      </c>
      <c r="AM178" s="220"/>
      <c r="AN178" s="220"/>
      <c r="AO178" s="220"/>
      <c r="AP178" s="220"/>
      <c r="AQ178" s="220"/>
      <c r="AR178" s="220"/>
      <c r="AS178" s="220"/>
      <c r="AT178" s="220"/>
      <c r="AU178" s="220">
        <f>Раздел2!D182</f>
        <v>0</v>
      </c>
      <c r="AV178" s="220"/>
    </row>
    <row r="179" spans="2:48" ht="15.75" customHeight="1" x14ac:dyDescent="0.2">
      <c r="B179" s="210" t="s">
        <v>55</v>
      </c>
      <c r="C179" s="211" t="s">
        <v>659</v>
      </c>
      <c r="D179" s="225">
        <f t="shared" si="19"/>
        <v>0</v>
      </c>
      <c r="E179" s="63">
        <f>Раздел2!H180</f>
        <v>0</v>
      </c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9"/>
      <c r="U179" s="225">
        <f t="shared" si="20"/>
        <v>0</v>
      </c>
      <c r="V179" s="219"/>
      <c r="W179" s="219"/>
      <c r="X179" s="219"/>
      <c r="Y179" s="219"/>
      <c r="Z179" s="225">
        <f t="shared" si="21"/>
        <v>0</v>
      </c>
      <c r="AA179" s="219"/>
      <c r="AB179" s="219"/>
      <c r="AC179" s="219"/>
      <c r="AD179" s="219"/>
      <c r="AF179" s="220"/>
      <c r="AG179" s="221">
        <f>Раздел2!F180</f>
        <v>0</v>
      </c>
      <c r="AH179" s="221">
        <f>Раздел2!F190</f>
        <v>0</v>
      </c>
      <c r="AI179" s="221">
        <f>Раздел2!H190</f>
        <v>0</v>
      </c>
      <c r="AJ179" s="221">
        <f>Раздел2!I180</f>
        <v>0</v>
      </c>
      <c r="AK179" s="221">
        <f>Раздел2!J180</f>
        <v>0</v>
      </c>
      <c r="AL179" s="220">
        <f>Раздел2!K180</f>
        <v>0</v>
      </c>
      <c r="AM179" s="220"/>
      <c r="AN179" s="220"/>
      <c r="AO179" s="220"/>
      <c r="AP179" s="220"/>
      <c r="AQ179" s="220"/>
      <c r="AR179" s="220"/>
      <c r="AS179" s="220"/>
      <c r="AT179" s="220"/>
      <c r="AU179" s="220">
        <f>Раздел2!D183</f>
        <v>0</v>
      </c>
      <c r="AV179" s="220"/>
    </row>
    <row r="180" spans="2:48" ht="15.75" customHeight="1" x14ac:dyDescent="0.2">
      <c r="B180" s="210" t="s">
        <v>56</v>
      </c>
      <c r="C180" s="211" t="s">
        <v>660</v>
      </c>
      <c r="D180" s="225">
        <f t="shared" si="19"/>
        <v>0</v>
      </c>
      <c r="E180" s="63">
        <f>Раздел2!H181</f>
        <v>0</v>
      </c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9"/>
      <c r="U180" s="225">
        <f t="shared" si="20"/>
        <v>0</v>
      </c>
      <c r="V180" s="219"/>
      <c r="W180" s="219"/>
      <c r="X180" s="219"/>
      <c r="Y180" s="219"/>
      <c r="Z180" s="225">
        <f t="shared" si="21"/>
        <v>0</v>
      </c>
      <c r="AA180" s="219"/>
      <c r="AB180" s="219"/>
      <c r="AC180" s="219"/>
      <c r="AD180" s="219"/>
      <c r="AF180" s="220"/>
      <c r="AG180" s="221">
        <f>Раздел2!F181</f>
        <v>0</v>
      </c>
      <c r="AH180" s="221">
        <f>Раздел2!F191</f>
        <v>0</v>
      </c>
      <c r="AI180" s="221">
        <f>Раздел2!H191</f>
        <v>0</v>
      </c>
      <c r="AJ180" s="221">
        <f>Раздел2!I181</f>
        <v>0</v>
      </c>
      <c r="AK180" s="221">
        <f>Раздел2!J181</f>
        <v>0</v>
      </c>
      <c r="AL180" s="220">
        <f>Раздел2!K181</f>
        <v>0</v>
      </c>
      <c r="AM180" s="220"/>
      <c r="AN180" s="220"/>
      <c r="AO180" s="220"/>
      <c r="AP180" s="220"/>
      <c r="AQ180" s="220"/>
      <c r="AR180" s="220"/>
      <c r="AS180" s="220"/>
      <c r="AT180" s="220"/>
      <c r="AU180" s="220">
        <f>Раздел2!D184</f>
        <v>0</v>
      </c>
      <c r="AV180" s="220"/>
    </row>
    <row r="181" spans="2:48" ht="15.75" customHeight="1" x14ac:dyDescent="0.2">
      <c r="B181" s="210" t="s">
        <v>267</v>
      </c>
      <c r="C181" s="211" t="s">
        <v>661</v>
      </c>
      <c r="D181" s="225">
        <f t="shared" si="19"/>
        <v>0</v>
      </c>
      <c r="E181" s="63">
        <f>Раздел2!H182</f>
        <v>0</v>
      </c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9"/>
      <c r="U181" s="225">
        <f t="shared" si="20"/>
        <v>0</v>
      </c>
      <c r="V181" s="219"/>
      <c r="W181" s="219"/>
      <c r="X181" s="219"/>
      <c r="Y181" s="219"/>
      <c r="Z181" s="225">
        <f t="shared" si="21"/>
        <v>0</v>
      </c>
      <c r="AA181" s="219"/>
      <c r="AB181" s="219"/>
      <c r="AC181" s="219"/>
      <c r="AD181" s="219"/>
      <c r="AG181" s="221">
        <f>Раздел2!F182</f>
        <v>0</v>
      </c>
      <c r="AH181" s="77">
        <f>Раздел2!F192</f>
        <v>0</v>
      </c>
      <c r="AI181" s="77">
        <f>Раздел2!H192</f>
        <v>0</v>
      </c>
      <c r="AJ181" s="221">
        <f>Раздел2!I182</f>
        <v>0</v>
      </c>
      <c r="AK181" s="221">
        <f>Раздел2!J182</f>
        <v>0</v>
      </c>
      <c r="AL181" s="220">
        <f>Раздел2!K182</f>
        <v>0</v>
      </c>
      <c r="AU181" s="12">
        <f>Раздел2!D185</f>
        <v>0</v>
      </c>
    </row>
    <row r="182" spans="2:48" ht="21" customHeight="1" x14ac:dyDescent="0.2">
      <c r="B182" s="210" t="s">
        <v>57</v>
      </c>
      <c r="C182" s="211" t="s">
        <v>662</v>
      </c>
      <c r="D182" s="225">
        <f t="shared" si="19"/>
        <v>0</v>
      </c>
      <c r="E182" s="63">
        <f>Раздел2!H183</f>
        <v>0</v>
      </c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9"/>
      <c r="U182" s="225">
        <f t="shared" si="20"/>
        <v>0</v>
      </c>
      <c r="V182" s="219"/>
      <c r="W182" s="219"/>
      <c r="X182" s="219"/>
      <c r="Y182" s="219"/>
      <c r="Z182" s="225">
        <f t="shared" si="21"/>
        <v>0</v>
      </c>
      <c r="AA182" s="219"/>
      <c r="AB182" s="219"/>
      <c r="AC182" s="219"/>
      <c r="AD182" s="219"/>
      <c r="AF182" s="220"/>
      <c r="AG182" s="221">
        <f>Раздел2!F183</f>
        <v>0</v>
      </c>
      <c r="AH182" s="221">
        <f>Раздел2!F193</f>
        <v>0</v>
      </c>
      <c r="AI182" s="221">
        <f>Раздел2!H193</f>
        <v>0</v>
      </c>
      <c r="AJ182" s="221">
        <f>Раздел2!I183</f>
        <v>0</v>
      </c>
      <c r="AK182" s="221">
        <f>Раздел2!J183</f>
        <v>0</v>
      </c>
      <c r="AL182" s="220">
        <f>Раздел2!K183</f>
        <v>0</v>
      </c>
      <c r="AM182" s="220"/>
      <c r="AN182" s="220"/>
      <c r="AO182" s="220"/>
      <c r="AP182" s="220"/>
      <c r="AQ182" s="220"/>
      <c r="AR182" s="220"/>
      <c r="AS182" s="220"/>
      <c r="AT182" s="220"/>
      <c r="AU182" s="220">
        <f>Раздел2!D186</f>
        <v>0</v>
      </c>
      <c r="AV182" s="220"/>
    </row>
    <row r="183" spans="2:48" ht="15.75" customHeight="1" x14ac:dyDescent="0.2">
      <c r="B183" s="210" t="s">
        <v>58</v>
      </c>
      <c r="C183" s="211" t="s">
        <v>663</v>
      </c>
      <c r="D183" s="225">
        <f t="shared" si="19"/>
        <v>0</v>
      </c>
      <c r="E183" s="63">
        <f>Раздел2!H184</f>
        <v>0</v>
      </c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25">
        <f t="shared" si="20"/>
        <v>0</v>
      </c>
      <c r="V183" s="219"/>
      <c r="W183" s="219"/>
      <c r="X183" s="219"/>
      <c r="Y183" s="219"/>
      <c r="Z183" s="225">
        <f t="shared" si="21"/>
        <v>0</v>
      </c>
      <c r="AA183" s="219"/>
      <c r="AB183" s="219"/>
      <c r="AC183" s="219"/>
      <c r="AD183" s="219"/>
      <c r="AF183" s="220"/>
      <c r="AG183" s="221">
        <f>Раздел2!F184</f>
        <v>0</v>
      </c>
      <c r="AH183" s="221">
        <f>Раздел2!F194</f>
        <v>0</v>
      </c>
      <c r="AI183" s="221">
        <f>Раздел2!H194</f>
        <v>0</v>
      </c>
      <c r="AJ183" s="221">
        <f>Раздел2!I184</f>
        <v>0</v>
      </c>
      <c r="AK183" s="221">
        <f>Раздел2!J184</f>
        <v>0</v>
      </c>
      <c r="AL183" s="220">
        <f>Раздел2!K184</f>
        <v>0</v>
      </c>
      <c r="AM183" s="220"/>
      <c r="AN183" s="220"/>
      <c r="AO183" s="220"/>
      <c r="AP183" s="220"/>
      <c r="AQ183" s="220"/>
      <c r="AR183" s="220"/>
      <c r="AS183" s="220"/>
      <c r="AT183" s="220"/>
      <c r="AU183" s="220">
        <f>Раздел2!D187</f>
        <v>0</v>
      </c>
      <c r="AV183" s="220"/>
    </row>
    <row r="184" spans="2:48" ht="15.75" customHeight="1" x14ac:dyDescent="0.2">
      <c r="B184" s="210" t="s">
        <v>380</v>
      </c>
      <c r="C184" s="211" t="s">
        <v>664</v>
      </c>
      <c r="D184" s="225">
        <f t="shared" si="19"/>
        <v>0</v>
      </c>
      <c r="E184" s="227">
        <f>Раздел2!H185</f>
        <v>0</v>
      </c>
      <c r="F184" s="224">
        <f>SUM(F185:F189)</f>
        <v>0</v>
      </c>
      <c r="G184" s="224">
        <f t="shared" ref="G184:AD184" si="24">SUM(G185:G189)</f>
        <v>0</v>
      </c>
      <c r="H184" s="224">
        <f t="shared" si="24"/>
        <v>0</v>
      </c>
      <c r="I184" s="224">
        <f t="shared" si="24"/>
        <v>0</v>
      </c>
      <c r="J184" s="224">
        <f t="shared" si="24"/>
        <v>0</v>
      </c>
      <c r="K184" s="224">
        <f t="shared" si="24"/>
        <v>0</v>
      </c>
      <c r="L184" s="224">
        <f t="shared" si="24"/>
        <v>0</v>
      </c>
      <c r="M184" s="224">
        <f t="shared" si="24"/>
        <v>0</v>
      </c>
      <c r="N184" s="224">
        <f t="shared" si="24"/>
        <v>0</v>
      </c>
      <c r="O184" s="224">
        <f t="shared" si="24"/>
        <v>0</v>
      </c>
      <c r="P184" s="224">
        <f t="shared" si="24"/>
        <v>0</v>
      </c>
      <c r="Q184" s="224">
        <f t="shared" si="24"/>
        <v>0</v>
      </c>
      <c r="R184" s="224">
        <f t="shared" si="24"/>
        <v>0</v>
      </c>
      <c r="S184" s="224">
        <f t="shared" si="24"/>
        <v>0</v>
      </c>
      <c r="T184" s="224">
        <f t="shared" si="24"/>
        <v>0</v>
      </c>
      <c r="U184" s="224">
        <f t="shared" si="24"/>
        <v>0</v>
      </c>
      <c r="V184" s="224">
        <f t="shared" si="24"/>
        <v>0</v>
      </c>
      <c r="W184" s="224">
        <f t="shared" si="24"/>
        <v>0</v>
      </c>
      <c r="X184" s="224">
        <f t="shared" si="24"/>
        <v>0</v>
      </c>
      <c r="Y184" s="224">
        <f t="shared" si="24"/>
        <v>0</v>
      </c>
      <c r="Z184" s="224">
        <f t="shared" si="24"/>
        <v>0</v>
      </c>
      <c r="AA184" s="224">
        <f t="shared" si="24"/>
        <v>0</v>
      </c>
      <c r="AB184" s="224">
        <f t="shared" si="24"/>
        <v>0</v>
      </c>
      <c r="AC184" s="224">
        <f t="shared" si="24"/>
        <v>0</v>
      </c>
      <c r="AD184" s="224">
        <f t="shared" si="24"/>
        <v>0</v>
      </c>
      <c r="AF184" s="220"/>
      <c r="AG184" s="221">
        <f>Раздел2!F185</f>
        <v>0</v>
      </c>
      <c r="AH184" s="221">
        <f>Раздел2!F195</f>
        <v>0</v>
      </c>
      <c r="AI184" s="221">
        <f>Раздел2!H195</f>
        <v>0</v>
      </c>
      <c r="AJ184" s="221">
        <f>Раздел2!I185</f>
        <v>0</v>
      </c>
      <c r="AK184" s="221">
        <f>Раздел2!J185</f>
        <v>0</v>
      </c>
      <c r="AL184" s="220">
        <f>Раздел2!K185</f>
        <v>0</v>
      </c>
      <c r="AM184" s="220"/>
      <c r="AN184" s="220"/>
      <c r="AO184" s="220"/>
      <c r="AP184" s="220"/>
      <c r="AQ184" s="220"/>
      <c r="AR184" s="220"/>
      <c r="AS184" s="220"/>
      <c r="AT184" s="220"/>
      <c r="AU184" s="220">
        <f>Раздел2!D188</f>
        <v>0</v>
      </c>
      <c r="AV184" s="220"/>
    </row>
    <row r="185" spans="2:48" ht="15.75" customHeight="1" x14ac:dyDescent="0.2">
      <c r="B185" s="213" t="s">
        <v>413</v>
      </c>
      <c r="C185" s="211" t="s">
        <v>665</v>
      </c>
      <c r="D185" s="225">
        <f t="shared" si="19"/>
        <v>0</v>
      </c>
      <c r="E185" s="63">
        <f>Раздел2!H186</f>
        <v>0</v>
      </c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25">
        <f t="shared" si="20"/>
        <v>0</v>
      </c>
      <c r="V185" s="219"/>
      <c r="W185" s="219"/>
      <c r="X185" s="219"/>
      <c r="Y185" s="219"/>
      <c r="Z185" s="225">
        <f t="shared" si="21"/>
        <v>0</v>
      </c>
      <c r="AA185" s="219"/>
      <c r="AB185" s="219"/>
      <c r="AC185" s="219"/>
      <c r="AD185" s="219"/>
      <c r="AF185" s="220"/>
      <c r="AG185" s="221">
        <f>Раздел2!F186</f>
        <v>0</v>
      </c>
      <c r="AH185" s="221">
        <f>Раздел2!F196</f>
        <v>0</v>
      </c>
      <c r="AI185" s="221">
        <f>Раздел2!H196</f>
        <v>0</v>
      </c>
      <c r="AJ185" s="221">
        <f>Раздел2!I186</f>
        <v>0</v>
      </c>
      <c r="AK185" s="221">
        <f>Раздел2!J186</f>
        <v>0</v>
      </c>
      <c r="AL185" s="220">
        <f>Раздел2!K186</f>
        <v>0</v>
      </c>
      <c r="AM185" s="220"/>
      <c r="AN185" s="220"/>
      <c r="AO185" s="220"/>
      <c r="AP185" s="220"/>
      <c r="AQ185" s="220"/>
      <c r="AR185" s="220"/>
      <c r="AS185" s="220"/>
      <c r="AT185" s="220"/>
      <c r="AU185" s="220">
        <f>Раздел2!D189</f>
        <v>0</v>
      </c>
      <c r="AV185" s="220"/>
    </row>
    <row r="186" spans="2:48" ht="15.75" customHeight="1" x14ac:dyDescent="0.2">
      <c r="B186" s="213" t="s">
        <v>32</v>
      </c>
      <c r="C186" s="211" t="s">
        <v>666</v>
      </c>
      <c r="D186" s="225">
        <f t="shared" si="19"/>
        <v>0</v>
      </c>
      <c r="E186" s="63">
        <f>Раздел2!H187</f>
        <v>0</v>
      </c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25">
        <f t="shared" si="20"/>
        <v>0</v>
      </c>
      <c r="V186" s="219"/>
      <c r="W186" s="219"/>
      <c r="X186" s="219"/>
      <c r="Y186" s="219"/>
      <c r="Z186" s="225">
        <f t="shared" si="21"/>
        <v>0</v>
      </c>
      <c r="AA186" s="219"/>
      <c r="AB186" s="219"/>
      <c r="AC186" s="219"/>
      <c r="AD186" s="219"/>
      <c r="AF186" s="220"/>
      <c r="AG186" s="221">
        <f>Раздел2!F187</f>
        <v>0</v>
      </c>
      <c r="AH186" s="221">
        <f>Раздел2!F197</f>
        <v>0</v>
      </c>
      <c r="AI186" s="221">
        <f>Раздел2!H197</f>
        <v>0</v>
      </c>
      <c r="AJ186" s="221">
        <f>Раздел2!I187</f>
        <v>0</v>
      </c>
      <c r="AK186" s="221">
        <f>Раздел2!J187</f>
        <v>0</v>
      </c>
      <c r="AL186" s="220">
        <f>Раздел2!K187</f>
        <v>0</v>
      </c>
      <c r="AM186" s="220"/>
      <c r="AN186" s="220"/>
      <c r="AO186" s="220"/>
      <c r="AP186" s="220"/>
      <c r="AQ186" s="220"/>
      <c r="AR186" s="220"/>
      <c r="AS186" s="220"/>
      <c r="AT186" s="220"/>
      <c r="AU186" s="220">
        <f>Раздел2!D190</f>
        <v>0</v>
      </c>
      <c r="AV186" s="220"/>
    </row>
    <row r="187" spans="2:48" ht="15.75" customHeight="1" x14ac:dyDescent="0.2">
      <c r="B187" s="213" t="s">
        <v>270</v>
      </c>
      <c r="C187" s="211" t="s">
        <v>667</v>
      </c>
      <c r="D187" s="225">
        <f t="shared" si="19"/>
        <v>0</v>
      </c>
      <c r="E187" s="63">
        <f>Раздел2!H188</f>
        <v>0</v>
      </c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25">
        <f t="shared" si="20"/>
        <v>0</v>
      </c>
      <c r="V187" s="219"/>
      <c r="W187" s="219"/>
      <c r="X187" s="219"/>
      <c r="Y187" s="219"/>
      <c r="Z187" s="225">
        <f t="shared" si="21"/>
        <v>0</v>
      </c>
      <c r="AA187" s="219"/>
      <c r="AB187" s="219"/>
      <c r="AC187" s="219"/>
      <c r="AD187" s="219"/>
      <c r="AF187" s="220"/>
      <c r="AG187" s="221">
        <f>Раздел2!F188</f>
        <v>0</v>
      </c>
      <c r="AH187" s="221">
        <f>Раздел2!F198</f>
        <v>0</v>
      </c>
      <c r="AI187" s="221">
        <f>Раздел2!H198</f>
        <v>0</v>
      </c>
      <c r="AJ187" s="221">
        <f>Раздел2!I188</f>
        <v>0</v>
      </c>
      <c r="AK187" s="221">
        <f>Раздел2!J188</f>
        <v>0</v>
      </c>
      <c r="AL187" s="220">
        <f>Раздел2!K188</f>
        <v>0</v>
      </c>
      <c r="AM187" s="220"/>
      <c r="AN187" s="220"/>
      <c r="AO187" s="220"/>
      <c r="AP187" s="220"/>
      <c r="AQ187" s="220"/>
      <c r="AR187" s="220"/>
      <c r="AS187" s="220"/>
      <c r="AT187" s="220"/>
      <c r="AU187" s="220">
        <f>Раздел2!D191</f>
        <v>0</v>
      </c>
      <c r="AV187" s="220"/>
    </row>
    <row r="188" spans="2:48" ht="15.75" customHeight="1" x14ac:dyDescent="0.2">
      <c r="B188" s="213" t="s">
        <v>271</v>
      </c>
      <c r="C188" s="211" t="s">
        <v>668</v>
      </c>
      <c r="D188" s="225">
        <f t="shared" si="19"/>
        <v>0</v>
      </c>
      <c r="E188" s="63">
        <f>Раздел2!H189</f>
        <v>0</v>
      </c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25">
        <f t="shared" si="20"/>
        <v>0</v>
      </c>
      <c r="V188" s="219"/>
      <c r="W188" s="219"/>
      <c r="X188" s="219"/>
      <c r="Y188" s="219"/>
      <c r="Z188" s="225">
        <f t="shared" si="21"/>
        <v>0</v>
      </c>
      <c r="AA188" s="219"/>
      <c r="AB188" s="219"/>
      <c r="AC188" s="219"/>
      <c r="AD188" s="219"/>
      <c r="AF188" s="220"/>
      <c r="AG188" s="221">
        <f>Раздел2!F189</f>
        <v>0</v>
      </c>
      <c r="AH188" s="221">
        <f>Раздел2!F199</f>
        <v>0</v>
      </c>
      <c r="AI188" s="221">
        <f>Раздел2!H199</f>
        <v>0</v>
      </c>
      <c r="AJ188" s="221">
        <f>Раздел2!I189</f>
        <v>0</v>
      </c>
      <c r="AK188" s="221">
        <f>Раздел2!J189</f>
        <v>0</v>
      </c>
      <c r="AL188" s="220">
        <f>Раздел2!K189</f>
        <v>0</v>
      </c>
      <c r="AM188" s="220"/>
      <c r="AN188" s="220"/>
      <c r="AO188" s="220"/>
      <c r="AP188" s="220"/>
      <c r="AQ188" s="220"/>
      <c r="AR188" s="220"/>
      <c r="AS188" s="220"/>
      <c r="AT188" s="220"/>
      <c r="AU188" s="220">
        <f>Раздел2!D192</f>
        <v>0</v>
      </c>
      <c r="AV188" s="220"/>
    </row>
    <row r="189" spans="2:48" ht="15" customHeight="1" x14ac:dyDescent="0.2">
      <c r="B189" s="213" t="s">
        <v>272</v>
      </c>
      <c r="C189" s="211" t="s">
        <v>669</v>
      </c>
      <c r="D189" s="225">
        <f t="shared" si="19"/>
        <v>0</v>
      </c>
      <c r="E189" s="63">
        <f>Раздел2!H190</f>
        <v>0</v>
      </c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25">
        <f t="shared" si="20"/>
        <v>0</v>
      </c>
      <c r="V189" s="219"/>
      <c r="W189" s="219"/>
      <c r="X189" s="219"/>
      <c r="Y189" s="219"/>
      <c r="Z189" s="225">
        <f t="shared" si="21"/>
        <v>0</v>
      </c>
      <c r="AA189" s="219"/>
      <c r="AB189" s="219"/>
      <c r="AC189" s="219"/>
      <c r="AD189" s="219"/>
      <c r="AF189" s="220"/>
      <c r="AG189" s="221">
        <f>Раздел2!F190</f>
        <v>0</v>
      </c>
      <c r="AH189" s="221">
        <f>Раздел2!F200</f>
        <v>0</v>
      </c>
      <c r="AI189" s="221">
        <f>Раздел2!H200</f>
        <v>0</v>
      </c>
      <c r="AJ189" s="221">
        <f>Раздел2!I190</f>
        <v>0</v>
      </c>
      <c r="AK189" s="221">
        <f>Раздел2!J190</f>
        <v>0</v>
      </c>
      <c r="AL189" s="220">
        <f>Раздел2!K190</f>
        <v>0</v>
      </c>
      <c r="AM189" s="220"/>
      <c r="AN189" s="220"/>
      <c r="AO189" s="220"/>
      <c r="AP189" s="220"/>
      <c r="AQ189" s="220"/>
      <c r="AR189" s="220"/>
      <c r="AS189" s="220"/>
      <c r="AT189" s="220"/>
      <c r="AU189" s="220">
        <f>Раздел2!D193</f>
        <v>0</v>
      </c>
      <c r="AV189" s="220"/>
    </row>
    <row r="190" spans="2:48" ht="15.75" customHeight="1" x14ac:dyDescent="0.2">
      <c r="B190" s="210" t="s">
        <v>59</v>
      </c>
      <c r="C190" s="211" t="s">
        <v>670</v>
      </c>
      <c r="D190" s="225">
        <f t="shared" si="19"/>
        <v>0</v>
      </c>
      <c r="E190" s="63">
        <f>Раздел2!H191</f>
        <v>0</v>
      </c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25">
        <f t="shared" si="20"/>
        <v>0</v>
      </c>
      <c r="V190" s="219"/>
      <c r="W190" s="219"/>
      <c r="X190" s="219"/>
      <c r="Y190" s="219"/>
      <c r="Z190" s="225">
        <f t="shared" si="21"/>
        <v>0</v>
      </c>
      <c r="AA190" s="219"/>
      <c r="AB190" s="219"/>
      <c r="AC190" s="219"/>
      <c r="AD190" s="219"/>
      <c r="AF190" s="220"/>
      <c r="AG190" s="221">
        <f>Раздел2!F191</f>
        <v>0</v>
      </c>
      <c r="AH190" s="221">
        <f>Раздел2!F201</f>
        <v>0</v>
      </c>
      <c r="AI190" s="221">
        <f>Раздел2!H201</f>
        <v>0</v>
      </c>
      <c r="AJ190" s="221">
        <f>Раздел2!I191</f>
        <v>0</v>
      </c>
      <c r="AK190" s="221">
        <f>Раздел2!J191</f>
        <v>0</v>
      </c>
      <c r="AL190" s="220">
        <f>Раздел2!K191</f>
        <v>0</v>
      </c>
      <c r="AM190" s="220"/>
      <c r="AN190" s="220"/>
      <c r="AO190" s="220"/>
      <c r="AP190" s="220"/>
      <c r="AQ190" s="220"/>
      <c r="AR190" s="220"/>
      <c r="AS190" s="220"/>
      <c r="AT190" s="220"/>
      <c r="AU190" s="220">
        <f>Раздел2!D194</f>
        <v>0</v>
      </c>
      <c r="AV190" s="220"/>
    </row>
    <row r="191" spans="2:48" ht="15.75" customHeight="1" x14ac:dyDescent="0.2">
      <c r="B191" s="210" t="s">
        <v>754</v>
      </c>
      <c r="C191" s="211" t="s">
        <v>671</v>
      </c>
      <c r="D191" s="225">
        <f t="shared" si="19"/>
        <v>0</v>
      </c>
      <c r="E191" s="63">
        <f>Раздел2!H192</f>
        <v>0</v>
      </c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25">
        <f t="shared" si="20"/>
        <v>0</v>
      </c>
      <c r="V191" s="219"/>
      <c r="W191" s="219"/>
      <c r="X191" s="219"/>
      <c r="Y191" s="219"/>
      <c r="Z191" s="225">
        <f t="shared" si="21"/>
        <v>0</v>
      </c>
      <c r="AA191" s="219"/>
      <c r="AB191" s="219"/>
      <c r="AC191" s="219"/>
      <c r="AD191" s="219"/>
      <c r="AF191" s="220"/>
      <c r="AG191" s="221">
        <f>Раздел2!F192</f>
        <v>0</v>
      </c>
      <c r="AH191" s="221">
        <f>Раздел2!F203</f>
        <v>0</v>
      </c>
      <c r="AI191" s="221">
        <f>Раздел2!H203</f>
        <v>0</v>
      </c>
      <c r="AJ191" s="221">
        <f>Раздел2!I192</f>
        <v>0</v>
      </c>
      <c r="AK191" s="221">
        <f>Раздел2!J192</f>
        <v>0</v>
      </c>
      <c r="AL191" s="220">
        <f>Раздел2!K192</f>
        <v>0</v>
      </c>
      <c r="AM191" s="220"/>
      <c r="AN191" s="220"/>
      <c r="AO191" s="220"/>
      <c r="AP191" s="220"/>
      <c r="AQ191" s="220"/>
      <c r="AR191" s="220"/>
      <c r="AS191" s="220"/>
      <c r="AT191" s="220"/>
      <c r="AU191" s="220">
        <f>Раздел2!D195</f>
        <v>0</v>
      </c>
      <c r="AV191" s="220"/>
    </row>
    <row r="192" spans="2:48" ht="16.5" customHeight="1" x14ac:dyDescent="0.2">
      <c r="B192" s="210" t="s">
        <v>273</v>
      </c>
      <c r="C192" s="211" t="s">
        <v>672</v>
      </c>
      <c r="D192" s="225">
        <f t="shared" si="19"/>
        <v>0</v>
      </c>
      <c r="E192" s="63">
        <f>Раздел2!H193</f>
        <v>0</v>
      </c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25">
        <f t="shared" si="20"/>
        <v>0</v>
      </c>
      <c r="V192" s="219"/>
      <c r="W192" s="219"/>
      <c r="X192" s="219"/>
      <c r="Y192" s="219"/>
      <c r="Z192" s="225">
        <f t="shared" si="21"/>
        <v>0</v>
      </c>
      <c r="AA192" s="219"/>
      <c r="AB192" s="219"/>
      <c r="AC192" s="219"/>
      <c r="AD192" s="219"/>
      <c r="AF192" s="220"/>
      <c r="AG192" s="221">
        <f>Раздел2!F193</f>
        <v>0</v>
      </c>
      <c r="AH192" s="221">
        <f>Раздел2!F204</f>
        <v>0</v>
      </c>
      <c r="AI192" s="221">
        <f>Раздел2!H204</f>
        <v>0</v>
      </c>
      <c r="AJ192" s="221">
        <f>Раздел2!I193</f>
        <v>0</v>
      </c>
      <c r="AK192" s="221">
        <f>Раздел2!J193</f>
        <v>0</v>
      </c>
      <c r="AL192" s="220">
        <f>Раздел2!K193</f>
        <v>0</v>
      </c>
      <c r="AM192" s="220"/>
      <c r="AN192" s="220"/>
      <c r="AO192" s="220"/>
      <c r="AP192" s="220"/>
      <c r="AQ192" s="220"/>
      <c r="AR192" s="220"/>
      <c r="AS192" s="220"/>
      <c r="AT192" s="220"/>
      <c r="AU192" s="220">
        <f>Раздел2!D196</f>
        <v>0</v>
      </c>
      <c r="AV192" s="220"/>
    </row>
    <row r="193" spans="2:48" ht="15.75" customHeight="1" x14ac:dyDescent="0.2">
      <c r="B193" s="210" t="s">
        <v>60</v>
      </c>
      <c r="C193" s="211" t="s">
        <v>673</v>
      </c>
      <c r="D193" s="225">
        <f t="shared" si="19"/>
        <v>0</v>
      </c>
      <c r="E193" s="63">
        <f>Раздел2!H194</f>
        <v>0</v>
      </c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25">
        <f t="shared" si="20"/>
        <v>0</v>
      </c>
      <c r="V193" s="219"/>
      <c r="W193" s="219"/>
      <c r="X193" s="219"/>
      <c r="Y193" s="219"/>
      <c r="Z193" s="225">
        <f t="shared" si="21"/>
        <v>0</v>
      </c>
      <c r="AA193" s="219"/>
      <c r="AB193" s="219"/>
      <c r="AC193" s="219"/>
      <c r="AD193" s="219"/>
      <c r="AG193" s="221">
        <f>Раздел2!F194</f>
        <v>0</v>
      </c>
      <c r="AH193" s="77">
        <f>Раздел2!F205</f>
        <v>0</v>
      </c>
      <c r="AI193" s="77">
        <f>Раздел2!H205</f>
        <v>0</v>
      </c>
      <c r="AJ193" s="221">
        <f>Раздел2!I194</f>
        <v>0</v>
      </c>
      <c r="AK193" s="221">
        <f>Раздел2!J194</f>
        <v>0</v>
      </c>
      <c r="AL193" s="220">
        <f>Раздел2!K194</f>
        <v>0</v>
      </c>
      <c r="AU193" s="12">
        <f>Раздел2!D197</f>
        <v>0</v>
      </c>
    </row>
    <row r="194" spans="2:48" ht="21" customHeight="1" x14ac:dyDescent="0.2">
      <c r="B194" s="210" t="s">
        <v>274</v>
      </c>
      <c r="C194" s="211" t="s">
        <v>674</v>
      </c>
      <c r="D194" s="225">
        <f t="shared" si="19"/>
        <v>0</v>
      </c>
      <c r="E194" s="63">
        <f>Раздел2!H195</f>
        <v>0</v>
      </c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25">
        <f t="shared" si="20"/>
        <v>0</v>
      </c>
      <c r="V194" s="219"/>
      <c r="W194" s="219"/>
      <c r="X194" s="219"/>
      <c r="Y194" s="219"/>
      <c r="Z194" s="225">
        <f t="shared" si="21"/>
        <v>0</v>
      </c>
      <c r="AA194" s="219"/>
      <c r="AB194" s="219"/>
      <c r="AC194" s="219"/>
      <c r="AD194" s="219"/>
      <c r="AF194" s="220"/>
      <c r="AG194" s="221">
        <f>Раздел2!F195</f>
        <v>0</v>
      </c>
      <c r="AH194" s="221">
        <f>Раздел2!F206</f>
        <v>0</v>
      </c>
      <c r="AI194" s="221">
        <f>Раздел2!H206</f>
        <v>0</v>
      </c>
      <c r="AJ194" s="221">
        <f>Раздел2!I195</f>
        <v>0</v>
      </c>
      <c r="AK194" s="221">
        <f>Раздел2!J195</f>
        <v>0</v>
      </c>
      <c r="AL194" s="220">
        <f>Раздел2!K195</f>
        <v>0</v>
      </c>
      <c r="AM194" s="220"/>
      <c r="AN194" s="220"/>
      <c r="AO194" s="220"/>
      <c r="AP194" s="220"/>
      <c r="AQ194" s="220"/>
      <c r="AR194" s="220"/>
      <c r="AS194" s="220"/>
      <c r="AT194" s="220"/>
      <c r="AU194" s="220">
        <f>Раздел2!D198</f>
        <v>0</v>
      </c>
      <c r="AV194" s="220"/>
    </row>
    <row r="195" spans="2:48" ht="15.75" customHeight="1" x14ac:dyDescent="0.2">
      <c r="B195" s="210" t="s">
        <v>61</v>
      </c>
      <c r="C195" s="211" t="s">
        <v>675</v>
      </c>
      <c r="D195" s="225">
        <f t="shared" si="19"/>
        <v>0</v>
      </c>
      <c r="E195" s="63">
        <f>Раздел2!H196</f>
        <v>0</v>
      </c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25">
        <f t="shared" si="20"/>
        <v>0</v>
      </c>
      <c r="V195" s="219"/>
      <c r="W195" s="219"/>
      <c r="X195" s="219"/>
      <c r="Y195" s="219"/>
      <c r="Z195" s="225">
        <f t="shared" si="21"/>
        <v>0</v>
      </c>
      <c r="AA195" s="219"/>
      <c r="AB195" s="219"/>
      <c r="AC195" s="219"/>
      <c r="AD195" s="219"/>
      <c r="AF195" s="220"/>
      <c r="AG195" s="221">
        <f>Раздел2!F196</f>
        <v>0</v>
      </c>
      <c r="AH195" s="221">
        <f>Раздел2!F207</f>
        <v>0</v>
      </c>
      <c r="AI195" s="221">
        <f>Раздел2!H207</f>
        <v>0</v>
      </c>
      <c r="AJ195" s="221">
        <f>Раздел2!I196</f>
        <v>0</v>
      </c>
      <c r="AK195" s="221">
        <f>Раздел2!J196</f>
        <v>0</v>
      </c>
      <c r="AL195" s="220">
        <f>Раздел2!K196</f>
        <v>0</v>
      </c>
      <c r="AM195" s="220"/>
      <c r="AN195" s="220"/>
      <c r="AO195" s="220"/>
      <c r="AP195" s="220"/>
      <c r="AQ195" s="220"/>
      <c r="AR195" s="220"/>
      <c r="AS195" s="220"/>
      <c r="AT195" s="220"/>
      <c r="AU195" s="220">
        <f>Раздел2!D199</f>
        <v>0</v>
      </c>
      <c r="AV195" s="220"/>
    </row>
    <row r="196" spans="2:48" ht="15.75" customHeight="1" x14ac:dyDescent="0.2">
      <c r="B196" s="210" t="s">
        <v>381</v>
      </c>
      <c r="C196" s="211" t="s">
        <v>676</v>
      </c>
      <c r="D196" s="225">
        <f t="shared" si="19"/>
        <v>0</v>
      </c>
      <c r="E196" s="227">
        <f>Раздел2!H197</f>
        <v>0</v>
      </c>
      <c r="F196" s="225">
        <f>SUM(F197:F200)</f>
        <v>0</v>
      </c>
      <c r="G196" s="225">
        <f t="shared" ref="G196:AD196" si="25">SUM(G197:G200)</f>
        <v>0</v>
      </c>
      <c r="H196" s="225">
        <f t="shared" si="25"/>
        <v>0</v>
      </c>
      <c r="I196" s="225">
        <f t="shared" si="25"/>
        <v>0</v>
      </c>
      <c r="J196" s="225">
        <f t="shared" si="25"/>
        <v>0</v>
      </c>
      <c r="K196" s="225">
        <f t="shared" si="25"/>
        <v>0</v>
      </c>
      <c r="L196" s="225">
        <f t="shared" si="25"/>
        <v>0</v>
      </c>
      <c r="M196" s="225">
        <f t="shared" si="25"/>
        <v>0</v>
      </c>
      <c r="N196" s="225">
        <f t="shared" si="25"/>
        <v>0</v>
      </c>
      <c r="O196" s="225">
        <f t="shared" si="25"/>
        <v>0</v>
      </c>
      <c r="P196" s="225">
        <f t="shared" si="25"/>
        <v>0</v>
      </c>
      <c r="Q196" s="225">
        <f t="shared" si="25"/>
        <v>0</v>
      </c>
      <c r="R196" s="225">
        <f t="shared" si="25"/>
        <v>0</v>
      </c>
      <c r="S196" s="225">
        <f t="shared" si="25"/>
        <v>0</v>
      </c>
      <c r="T196" s="225">
        <f t="shared" si="25"/>
        <v>0</v>
      </c>
      <c r="U196" s="225">
        <f t="shared" si="25"/>
        <v>0</v>
      </c>
      <c r="V196" s="225">
        <f t="shared" si="25"/>
        <v>0</v>
      </c>
      <c r="W196" s="225">
        <f t="shared" si="25"/>
        <v>0</v>
      </c>
      <c r="X196" s="225">
        <f t="shared" si="25"/>
        <v>0</v>
      </c>
      <c r="Y196" s="225">
        <f t="shared" si="25"/>
        <v>0</v>
      </c>
      <c r="Z196" s="225">
        <f t="shared" si="25"/>
        <v>0</v>
      </c>
      <c r="AA196" s="225">
        <f t="shared" si="25"/>
        <v>0</v>
      </c>
      <c r="AB196" s="225">
        <f t="shared" si="25"/>
        <v>0</v>
      </c>
      <c r="AC196" s="225">
        <f t="shared" si="25"/>
        <v>0</v>
      </c>
      <c r="AD196" s="225">
        <f t="shared" si="25"/>
        <v>0</v>
      </c>
      <c r="AF196" s="220"/>
      <c r="AG196" s="221">
        <f>Раздел2!F197</f>
        <v>0</v>
      </c>
      <c r="AH196" s="221">
        <f>Раздел2!F208</f>
        <v>0</v>
      </c>
      <c r="AI196" s="221">
        <f>Раздел2!H208</f>
        <v>0</v>
      </c>
      <c r="AJ196" s="221">
        <f>Раздел2!I197</f>
        <v>0</v>
      </c>
      <c r="AK196" s="221">
        <f>Раздел2!J197</f>
        <v>0</v>
      </c>
      <c r="AL196" s="220">
        <f>Раздел2!K197</f>
        <v>0</v>
      </c>
      <c r="AM196" s="220"/>
      <c r="AN196" s="220"/>
      <c r="AO196" s="220"/>
      <c r="AP196" s="220"/>
      <c r="AQ196" s="220"/>
      <c r="AR196" s="220"/>
      <c r="AS196" s="220"/>
      <c r="AT196" s="220"/>
      <c r="AU196" s="220">
        <f>Раздел2!D200</f>
        <v>0</v>
      </c>
      <c r="AV196" s="220"/>
    </row>
    <row r="197" spans="2:48" ht="15.75" customHeight="1" x14ac:dyDescent="0.2">
      <c r="B197" s="213" t="s">
        <v>415</v>
      </c>
      <c r="C197" s="211" t="s">
        <v>677</v>
      </c>
      <c r="D197" s="225">
        <f t="shared" si="19"/>
        <v>0</v>
      </c>
      <c r="E197" s="63">
        <f>Раздел2!H198</f>
        <v>0</v>
      </c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9"/>
      <c r="U197" s="225">
        <f t="shared" si="20"/>
        <v>0</v>
      </c>
      <c r="V197" s="219"/>
      <c r="W197" s="219"/>
      <c r="X197" s="219"/>
      <c r="Y197" s="219"/>
      <c r="Z197" s="225">
        <f t="shared" si="21"/>
        <v>0</v>
      </c>
      <c r="AA197" s="219"/>
      <c r="AB197" s="219"/>
      <c r="AC197" s="219"/>
      <c r="AD197" s="219"/>
      <c r="AF197" s="220"/>
      <c r="AG197" s="221">
        <f>Раздел2!F198</f>
        <v>0</v>
      </c>
      <c r="AH197" s="221">
        <f>Раздел2!F209</f>
        <v>0</v>
      </c>
      <c r="AI197" s="221">
        <f>Раздел2!H209</f>
        <v>0</v>
      </c>
      <c r="AJ197" s="221">
        <f>Раздел2!I198</f>
        <v>0</v>
      </c>
      <c r="AK197" s="221">
        <f>Раздел2!J198</f>
        <v>0</v>
      </c>
      <c r="AL197" s="220">
        <f>Раздел2!K198</f>
        <v>0</v>
      </c>
      <c r="AM197" s="220"/>
      <c r="AN197" s="220"/>
      <c r="AO197" s="220"/>
      <c r="AP197" s="220"/>
      <c r="AQ197" s="220"/>
      <c r="AR197" s="220"/>
      <c r="AS197" s="220"/>
      <c r="AT197" s="220"/>
      <c r="AU197" s="220">
        <f>Раздел2!D201</f>
        <v>0</v>
      </c>
      <c r="AV197" s="220"/>
    </row>
    <row r="198" spans="2:48" ht="15.75" customHeight="1" x14ac:dyDescent="0.2">
      <c r="B198" s="213" t="s">
        <v>328</v>
      </c>
      <c r="C198" s="211" t="s">
        <v>678</v>
      </c>
      <c r="D198" s="225">
        <f t="shared" si="19"/>
        <v>0</v>
      </c>
      <c r="E198" s="63">
        <f>Раздел2!H199</f>
        <v>0</v>
      </c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9"/>
      <c r="U198" s="225">
        <f t="shared" si="20"/>
        <v>0</v>
      </c>
      <c r="V198" s="219"/>
      <c r="W198" s="219"/>
      <c r="X198" s="219"/>
      <c r="Y198" s="219"/>
      <c r="Z198" s="225">
        <f t="shared" si="21"/>
        <v>0</v>
      </c>
      <c r="AA198" s="219"/>
      <c r="AB198" s="219"/>
      <c r="AC198" s="219"/>
      <c r="AD198" s="219"/>
      <c r="AF198" s="220"/>
      <c r="AG198" s="221">
        <f>Раздел2!F199</f>
        <v>0</v>
      </c>
      <c r="AH198" s="221">
        <f>Раздел2!F211</f>
        <v>0</v>
      </c>
      <c r="AI198" s="221">
        <f>Раздел2!H211</f>
        <v>0</v>
      </c>
      <c r="AJ198" s="221">
        <f>Раздел2!I199</f>
        <v>0</v>
      </c>
      <c r="AK198" s="221">
        <f>Раздел2!J199</f>
        <v>0</v>
      </c>
      <c r="AL198" s="220">
        <f>Раздел2!K199</f>
        <v>0</v>
      </c>
      <c r="AM198" s="220"/>
      <c r="AN198" s="220"/>
      <c r="AO198" s="220"/>
      <c r="AP198" s="220"/>
      <c r="AQ198" s="220"/>
      <c r="AR198" s="220"/>
      <c r="AS198" s="220"/>
      <c r="AT198" s="220"/>
      <c r="AU198" s="220">
        <f>Раздел2!D203</f>
        <v>0</v>
      </c>
      <c r="AV198" s="220"/>
    </row>
    <row r="199" spans="2:48" ht="15.75" customHeight="1" x14ac:dyDescent="0.2">
      <c r="B199" s="213" t="s">
        <v>329</v>
      </c>
      <c r="C199" s="211" t="s">
        <v>679</v>
      </c>
      <c r="D199" s="225">
        <f t="shared" si="19"/>
        <v>0</v>
      </c>
      <c r="E199" s="63">
        <f>Раздел2!H200</f>
        <v>0</v>
      </c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9"/>
      <c r="U199" s="225">
        <f t="shared" si="20"/>
        <v>0</v>
      </c>
      <c r="V199" s="219"/>
      <c r="W199" s="219"/>
      <c r="X199" s="219"/>
      <c r="Y199" s="219"/>
      <c r="Z199" s="225">
        <f t="shared" si="21"/>
        <v>0</v>
      </c>
      <c r="AA199" s="219"/>
      <c r="AB199" s="219"/>
      <c r="AC199" s="219"/>
      <c r="AD199" s="219"/>
      <c r="AG199" s="221">
        <f>Раздел2!F200</f>
        <v>0</v>
      </c>
      <c r="AH199" s="77">
        <f>Раздел2!F212</f>
        <v>0</v>
      </c>
      <c r="AI199" s="77">
        <f>Раздел2!H212</f>
        <v>0</v>
      </c>
      <c r="AJ199" s="221">
        <f>Раздел2!I200</f>
        <v>0</v>
      </c>
      <c r="AK199" s="221">
        <f>Раздел2!J200</f>
        <v>0</v>
      </c>
      <c r="AL199" s="220">
        <f>Раздел2!K200</f>
        <v>0</v>
      </c>
      <c r="AU199" s="12">
        <f>Раздел2!D204</f>
        <v>0</v>
      </c>
    </row>
    <row r="200" spans="2:48" ht="21" customHeight="1" x14ac:dyDescent="0.2">
      <c r="B200" s="213" t="s">
        <v>330</v>
      </c>
      <c r="C200" s="211" t="s">
        <v>680</v>
      </c>
      <c r="D200" s="225">
        <f t="shared" si="19"/>
        <v>0</v>
      </c>
      <c r="E200" s="63">
        <f>Раздел2!H201</f>
        <v>0</v>
      </c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9"/>
      <c r="U200" s="225">
        <f t="shared" si="20"/>
        <v>0</v>
      </c>
      <c r="V200" s="219"/>
      <c r="W200" s="219"/>
      <c r="X200" s="219"/>
      <c r="Y200" s="219"/>
      <c r="Z200" s="225">
        <f t="shared" si="21"/>
        <v>0</v>
      </c>
      <c r="AA200" s="219"/>
      <c r="AB200" s="219"/>
      <c r="AC200" s="219"/>
      <c r="AD200" s="219"/>
      <c r="AF200" s="220"/>
      <c r="AG200" s="221">
        <f>Раздел2!F201</f>
        <v>0</v>
      </c>
      <c r="AH200" s="221">
        <f>Раздел2!F213</f>
        <v>0</v>
      </c>
      <c r="AI200" s="221">
        <f>Раздел2!H213</f>
        <v>0</v>
      </c>
      <c r="AJ200" s="221">
        <f>Раздел2!I201</f>
        <v>0</v>
      </c>
      <c r="AK200" s="221">
        <f>Раздел2!J201</f>
        <v>0</v>
      </c>
      <c r="AL200" s="220">
        <f>Раздел2!K201</f>
        <v>0</v>
      </c>
      <c r="AM200" s="220"/>
      <c r="AN200" s="220"/>
      <c r="AO200" s="220"/>
      <c r="AP200" s="220"/>
      <c r="AQ200" s="220"/>
      <c r="AR200" s="220"/>
      <c r="AS200" s="220"/>
      <c r="AT200" s="220"/>
      <c r="AU200" s="220">
        <f>Раздел2!D205</f>
        <v>0</v>
      </c>
      <c r="AV200" s="220"/>
    </row>
    <row r="201" spans="2:48" ht="15.75" customHeight="1" x14ac:dyDescent="0.2">
      <c r="B201" s="234" t="s">
        <v>814</v>
      </c>
      <c r="C201" s="211" t="s">
        <v>681</v>
      </c>
      <c r="D201" s="225">
        <f t="shared" ref="D201:D262" si="26">SUM(E201:T201)</f>
        <v>0</v>
      </c>
      <c r="E201" s="63">
        <f>Раздел2!H202</f>
        <v>0</v>
      </c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9"/>
      <c r="U201" s="225">
        <f t="shared" ref="U201:U261" si="27">SUM(V201:Y201)</f>
        <v>0</v>
      </c>
      <c r="V201" s="219"/>
      <c r="W201" s="219"/>
      <c r="X201" s="219"/>
      <c r="Y201" s="219"/>
      <c r="Z201" s="225">
        <f t="shared" ref="Z201:Z261" si="28">SUM(AA201:AD201)</f>
        <v>0</v>
      </c>
      <c r="AA201" s="219"/>
      <c r="AB201" s="219"/>
      <c r="AC201" s="219"/>
      <c r="AD201" s="219"/>
      <c r="AF201" s="220"/>
      <c r="AG201" s="221">
        <f>Раздел2!F202</f>
        <v>0</v>
      </c>
      <c r="AH201" s="221">
        <f>Раздел2!F214</f>
        <v>0</v>
      </c>
      <c r="AI201" s="221">
        <f>Раздел2!H214</f>
        <v>0</v>
      </c>
      <c r="AJ201" s="221">
        <f>Раздел2!I202</f>
        <v>0</v>
      </c>
      <c r="AK201" s="221">
        <f>Раздел2!J202</f>
        <v>0</v>
      </c>
      <c r="AL201" s="220">
        <f>Раздел2!K202</f>
        <v>0</v>
      </c>
      <c r="AM201" s="220"/>
      <c r="AN201" s="220"/>
      <c r="AO201" s="220"/>
      <c r="AP201" s="220"/>
      <c r="AQ201" s="220"/>
      <c r="AR201" s="220"/>
      <c r="AS201" s="220"/>
      <c r="AT201" s="220"/>
      <c r="AU201" s="220">
        <f>Раздел2!D206</f>
        <v>0</v>
      </c>
      <c r="AV201" s="220"/>
    </row>
    <row r="202" spans="2:48" ht="15.75" customHeight="1" x14ac:dyDescent="0.2">
      <c r="B202" s="210" t="s">
        <v>275</v>
      </c>
      <c r="C202" s="211" t="s">
        <v>682</v>
      </c>
      <c r="D202" s="225">
        <f t="shared" si="26"/>
        <v>0</v>
      </c>
      <c r="E202" s="63">
        <f>Раздел2!H203</f>
        <v>0</v>
      </c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9"/>
      <c r="U202" s="225">
        <f t="shared" si="27"/>
        <v>0</v>
      </c>
      <c r="V202" s="219"/>
      <c r="W202" s="219"/>
      <c r="X202" s="219"/>
      <c r="Y202" s="219"/>
      <c r="Z202" s="225">
        <f t="shared" si="28"/>
        <v>0</v>
      </c>
      <c r="AA202" s="219"/>
      <c r="AB202" s="219"/>
      <c r="AC202" s="219"/>
      <c r="AD202" s="219"/>
      <c r="AF202" s="220"/>
      <c r="AG202" s="221">
        <f>Раздел2!F203</f>
        <v>0</v>
      </c>
      <c r="AH202" s="221">
        <f>Раздел2!F215</f>
        <v>0</v>
      </c>
      <c r="AI202" s="221">
        <f>Раздел2!H215</f>
        <v>0</v>
      </c>
      <c r="AJ202" s="221">
        <f>Раздел2!I203</f>
        <v>0</v>
      </c>
      <c r="AK202" s="221">
        <f>Раздел2!J203</f>
        <v>0</v>
      </c>
      <c r="AL202" s="220">
        <f>Раздел2!K203</f>
        <v>0</v>
      </c>
      <c r="AM202" s="220"/>
      <c r="AN202" s="220"/>
      <c r="AO202" s="220"/>
      <c r="AP202" s="220"/>
      <c r="AQ202" s="220"/>
      <c r="AR202" s="220"/>
      <c r="AS202" s="220"/>
      <c r="AT202" s="220"/>
      <c r="AU202" s="220">
        <f>Раздел2!D207</f>
        <v>0</v>
      </c>
      <c r="AV202" s="220"/>
    </row>
    <row r="203" spans="2:48" ht="15.75" customHeight="1" x14ac:dyDescent="0.2">
      <c r="B203" s="210" t="s">
        <v>382</v>
      </c>
      <c r="C203" s="211" t="s">
        <v>683</v>
      </c>
      <c r="D203" s="225">
        <f t="shared" si="26"/>
        <v>0</v>
      </c>
      <c r="E203" s="227">
        <f>Раздел2!H204</f>
        <v>0</v>
      </c>
      <c r="F203" s="225">
        <f>SUM(F204:F206)</f>
        <v>0</v>
      </c>
      <c r="G203" s="225">
        <f t="shared" ref="G203:AD203" si="29">SUM(G204:G206)</f>
        <v>0</v>
      </c>
      <c r="H203" s="225">
        <f t="shared" si="29"/>
        <v>0</v>
      </c>
      <c r="I203" s="225">
        <f t="shared" si="29"/>
        <v>0</v>
      </c>
      <c r="J203" s="225">
        <f t="shared" si="29"/>
        <v>0</v>
      </c>
      <c r="K203" s="225">
        <f t="shared" si="29"/>
        <v>0</v>
      </c>
      <c r="L203" s="225">
        <f t="shared" si="29"/>
        <v>0</v>
      </c>
      <c r="M203" s="225">
        <f t="shared" si="29"/>
        <v>0</v>
      </c>
      <c r="N203" s="225">
        <f t="shared" si="29"/>
        <v>0</v>
      </c>
      <c r="O203" s="225">
        <f t="shared" si="29"/>
        <v>0</v>
      </c>
      <c r="P203" s="225">
        <f t="shared" si="29"/>
        <v>0</v>
      </c>
      <c r="Q203" s="225">
        <f t="shared" si="29"/>
        <v>0</v>
      </c>
      <c r="R203" s="225">
        <f t="shared" si="29"/>
        <v>0</v>
      </c>
      <c r="S203" s="225">
        <f t="shared" si="29"/>
        <v>0</v>
      </c>
      <c r="T203" s="225">
        <f t="shared" si="29"/>
        <v>0</v>
      </c>
      <c r="U203" s="225">
        <f t="shared" si="29"/>
        <v>0</v>
      </c>
      <c r="V203" s="225">
        <f t="shared" si="29"/>
        <v>0</v>
      </c>
      <c r="W203" s="225">
        <f t="shared" si="29"/>
        <v>0</v>
      </c>
      <c r="X203" s="225">
        <f t="shared" si="29"/>
        <v>0</v>
      </c>
      <c r="Y203" s="225">
        <f t="shared" si="29"/>
        <v>0</v>
      </c>
      <c r="Z203" s="225">
        <f t="shared" si="29"/>
        <v>0</v>
      </c>
      <c r="AA203" s="225">
        <f t="shared" si="29"/>
        <v>0</v>
      </c>
      <c r="AB203" s="225">
        <f t="shared" si="29"/>
        <v>0</v>
      </c>
      <c r="AC203" s="225">
        <f t="shared" si="29"/>
        <v>0</v>
      </c>
      <c r="AD203" s="225">
        <f t="shared" si="29"/>
        <v>0</v>
      </c>
      <c r="AF203" s="220"/>
      <c r="AG203" s="221">
        <f>Раздел2!F204</f>
        <v>0</v>
      </c>
      <c r="AH203" s="221">
        <f>Раздел2!F216</f>
        <v>0</v>
      </c>
      <c r="AI203" s="221">
        <f>Раздел2!H216</f>
        <v>0</v>
      </c>
      <c r="AJ203" s="221">
        <f>Раздел2!I204</f>
        <v>0</v>
      </c>
      <c r="AK203" s="221">
        <f>Раздел2!J204</f>
        <v>0</v>
      </c>
      <c r="AL203" s="220">
        <f>Раздел2!K204</f>
        <v>0</v>
      </c>
      <c r="AM203" s="220"/>
      <c r="AN203" s="220"/>
      <c r="AO203" s="220"/>
      <c r="AP203" s="220"/>
      <c r="AQ203" s="220"/>
      <c r="AR203" s="220"/>
      <c r="AS203" s="220"/>
      <c r="AT203" s="220"/>
      <c r="AU203" s="220">
        <f>Раздел2!D208</f>
        <v>0</v>
      </c>
      <c r="AV203" s="220"/>
    </row>
    <row r="204" spans="2:48" ht="15.75" customHeight="1" x14ac:dyDescent="0.2">
      <c r="B204" s="213" t="s">
        <v>414</v>
      </c>
      <c r="C204" s="211" t="s">
        <v>684</v>
      </c>
      <c r="D204" s="225">
        <f t="shared" si="26"/>
        <v>0</v>
      </c>
      <c r="E204" s="63">
        <f>Раздел2!H205</f>
        <v>0</v>
      </c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25">
        <f t="shared" si="27"/>
        <v>0</v>
      </c>
      <c r="V204" s="219"/>
      <c r="W204" s="219"/>
      <c r="X204" s="219"/>
      <c r="Y204" s="219"/>
      <c r="Z204" s="225">
        <f t="shared" si="28"/>
        <v>0</v>
      </c>
      <c r="AA204" s="219"/>
      <c r="AB204" s="219"/>
      <c r="AC204" s="219"/>
      <c r="AD204" s="219"/>
      <c r="AF204" s="220"/>
      <c r="AG204" s="221">
        <f>Раздел2!F205</f>
        <v>0</v>
      </c>
      <c r="AH204" s="221">
        <f>Раздел2!F217</f>
        <v>0</v>
      </c>
      <c r="AI204" s="221">
        <f>Раздел2!H217</f>
        <v>0</v>
      </c>
      <c r="AJ204" s="221">
        <f>Раздел2!I205</f>
        <v>0</v>
      </c>
      <c r="AK204" s="221">
        <f>Раздел2!J205</f>
        <v>0</v>
      </c>
      <c r="AL204" s="220">
        <f>Раздел2!K205</f>
        <v>0</v>
      </c>
      <c r="AM204" s="220"/>
      <c r="AN204" s="220"/>
      <c r="AO204" s="220"/>
      <c r="AP204" s="220"/>
      <c r="AQ204" s="220"/>
      <c r="AR204" s="220"/>
      <c r="AS204" s="220"/>
      <c r="AT204" s="220"/>
      <c r="AU204" s="220">
        <f>Раздел2!D209</f>
        <v>0</v>
      </c>
      <c r="AV204" s="220"/>
    </row>
    <row r="205" spans="2:48" ht="15.75" customHeight="1" x14ac:dyDescent="0.2">
      <c r="B205" s="210" t="s">
        <v>321</v>
      </c>
      <c r="C205" s="211" t="s">
        <v>685</v>
      </c>
      <c r="D205" s="225">
        <f t="shared" si="26"/>
        <v>0</v>
      </c>
      <c r="E205" s="63">
        <f>Раздел2!H206</f>
        <v>0</v>
      </c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25">
        <f t="shared" si="27"/>
        <v>0</v>
      </c>
      <c r="V205" s="219"/>
      <c r="W205" s="219"/>
      <c r="X205" s="219"/>
      <c r="Y205" s="219"/>
      <c r="Z205" s="225">
        <f t="shared" si="28"/>
        <v>0</v>
      </c>
      <c r="AA205" s="219"/>
      <c r="AB205" s="219"/>
      <c r="AC205" s="219"/>
      <c r="AD205" s="219"/>
      <c r="AF205" s="220"/>
      <c r="AG205" s="221">
        <f>Раздел2!F206</f>
        <v>0</v>
      </c>
      <c r="AH205" s="221">
        <f>Раздел2!F219</f>
        <v>0</v>
      </c>
      <c r="AI205" s="221">
        <f>Раздел2!H219</f>
        <v>0</v>
      </c>
      <c r="AJ205" s="221">
        <f>Раздел2!I206</f>
        <v>0</v>
      </c>
      <c r="AK205" s="221">
        <f>Раздел2!J206</f>
        <v>0</v>
      </c>
      <c r="AL205" s="220">
        <f>Раздел2!K206</f>
        <v>0</v>
      </c>
      <c r="AM205" s="220"/>
      <c r="AN205" s="220"/>
      <c r="AO205" s="220"/>
      <c r="AP205" s="220"/>
      <c r="AQ205" s="220"/>
      <c r="AR205" s="220"/>
      <c r="AS205" s="220"/>
      <c r="AT205" s="220"/>
      <c r="AU205" s="220">
        <f>Раздел2!D211</f>
        <v>0</v>
      </c>
      <c r="AV205" s="220"/>
    </row>
    <row r="206" spans="2:48" ht="15.75" customHeight="1" x14ac:dyDescent="0.2">
      <c r="B206" s="210" t="s">
        <v>322</v>
      </c>
      <c r="C206" s="211" t="s">
        <v>686</v>
      </c>
      <c r="D206" s="225">
        <f t="shared" si="26"/>
        <v>0</v>
      </c>
      <c r="E206" s="63">
        <f>Раздел2!H207</f>
        <v>0</v>
      </c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25">
        <f t="shared" si="27"/>
        <v>0</v>
      </c>
      <c r="V206" s="219"/>
      <c r="W206" s="219"/>
      <c r="X206" s="219"/>
      <c r="Y206" s="219"/>
      <c r="Z206" s="225">
        <f t="shared" si="28"/>
        <v>0</v>
      </c>
      <c r="AA206" s="219"/>
      <c r="AB206" s="219"/>
      <c r="AC206" s="219"/>
      <c r="AD206" s="219"/>
      <c r="AF206" s="220"/>
      <c r="AG206" s="221">
        <f>Раздел2!F207</f>
        <v>0</v>
      </c>
      <c r="AH206" s="221">
        <f>Раздел2!F220</f>
        <v>0</v>
      </c>
      <c r="AI206" s="221">
        <f>Раздел2!H220</f>
        <v>0</v>
      </c>
      <c r="AJ206" s="221">
        <f>Раздел2!I207</f>
        <v>0</v>
      </c>
      <c r="AK206" s="221">
        <f>Раздел2!J207</f>
        <v>0</v>
      </c>
      <c r="AL206" s="220">
        <f>Раздел2!K207</f>
        <v>0</v>
      </c>
      <c r="AM206" s="220"/>
      <c r="AN206" s="220"/>
      <c r="AO206" s="220"/>
      <c r="AP206" s="220"/>
      <c r="AQ206" s="220"/>
      <c r="AR206" s="220"/>
      <c r="AS206" s="220"/>
      <c r="AT206" s="220"/>
      <c r="AU206" s="220">
        <f>Раздел2!D212</f>
        <v>0</v>
      </c>
      <c r="AV206" s="220"/>
    </row>
    <row r="207" spans="2:48" ht="15.75" customHeight="1" x14ac:dyDescent="0.2">
      <c r="B207" s="210" t="s">
        <v>276</v>
      </c>
      <c r="C207" s="211" t="s">
        <v>687</v>
      </c>
      <c r="D207" s="225">
        <f t="shared" si="26"/>
        <v>0</v>
      </c>
      <c r="E207" s="63">
        <f>Раздел2!H208</f>
        <v>0</v>
      </c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25">
        <f t="shared" si="27"/>
        <v>0</v>
      </c>
      <c r="V207" s="219"/>
      <c r="W207" s="219"/>
      <c r="X207" s="219"/>
      <c r="Y207" s="219"/>
      <c r="Z207" s="225">
        <f t="shared" si="28"/>
        <v>0</v>
      </c>
      <c r="AA207" s="219"/>
      <c r="AB207" s="219"/>
      <c r="AC207" s="219"/>
      <c r="AD207" s="219"/>
      <c r="AF207" s="220"/>
      <c r="AG207" s="221">
        <f>Раздел2!F208</f>
        <v>0</v>
      </c>
      <c r="AH207" s="221">
        <f>Раздел2!F221</f>
        <v>0</v>
      </c>
      <c r="AI207" s="221">
        <f>Раздел2!H221</f>
        <v>0</v>
      </c>
      <c r="AJ207" s="221">
        <f>Раздел2!I208</f>
        <v>0</v>
      </c>
      <c r="AK207" s="221">
        <f>Раздел2!J208</f>
        <v>0</v>
      </c>
      <c r="AL207" s="220">
        <f>Раздел2!K208</f>
        <v>0</v>
      </c>
      <c r="AM207" s="220"/>
      <c r="AN207" s="220"/>
      <c r="AO207" s="220"/>
      <c r="AP207" s="220"/>
      <c r="AQ207" s="220"/>
      <c r="AR207" s="220"/>
      <c r="AS207" s="220"/>
      <c r="AT207" s="220"/>
      <c r="AU207" s="220">
        <f>Раздел2!D213</f>
        <v>0</v>
      </c>
      <c r="AV207" s="220"/>
    </row>
    <row r="208" spans="2:48" ht="15.75" customHeight="1" x14ac:dyDescent="0.2">
      <c r="B208" s="210" t="s">
        <v>62</v>
      </c>
      <c r="C208" s="211" t="s">
        <v>688</v>
      </c>
      <c r="D208" s="225">
        <f t="shared" si="26"/>
        <v>0</v>
      </c>
      <c r="E208" s="63">
        <f>Раздел2!H209</f>
        <v>0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25">
        <f t="shared" si="27"/>
        <v>0</v>
      </c>
      <c r="V208" s="219"/>
      <c r="W208" s="219"/>
      <c r="X208" s="219"/>
      <c r="Y208" s="219"/>
      <c r="Z208" s="225">
        <f t="shared" si="28"/>
        <v>0</v>
      </c>
      <c r="AA208" s="219"/>
      <c r="AB208" s="219"/>
      <c r="AC208" s="219"/>
      <c r="AD208" s="219"/>
      <c r="AF208" s="220"/>
      <c r="AG208" s="221">
        <f>Раздел2!F209</f>
        <v>0</v>
      </c>
      <c r="AH208" s="221">
        <f>Раздел2!F222</f>
        <v>0</v>
      </c>
      <c r="AI208" s="221">
        <f>Раздел2!H222</f>
        <v>0</v>
      </c>
      <c r="AJ208" s="221">
        <f>Раздел2!I209</f>
        <v>0</v>
      </c>
      <c r="AK208" s="221">
        <f>Раздел2!J209</f>
        <v>0</v>
      </c>
      <c r="AL208" s="220">
        <f>Раздел2!K209</f>
        <v>0</v>
      </c>
      <c r="AM208" s="220"/>
      <c r="AN208" s="220"/>
      <c r="AO208" s="220"/>
      <c r="AP208" s="220"/>
      <c r="AQ208" s="220"/>
      <c r="AR208" s="220"/>
      <c r="AS208" s="220"/>
      <c r="AT208" s="220"/>
      <c r="AU208" s="220">
        <f>Раздел2!D214</f>
        <v>0</v>
      </c>
      <c r="AV208" s="220"/>
    </row>
    <row r="209" spans="2:48" ht="15.75" customHeight="1" x14ac:dyDescent="0.2">
      <c r="B209" s="234" t="s">
        <v>815</v>
      </c>
      <c r="C209" s="211" t="s">
        <v>689</v>
      </c>
      <c r="D209" s="225">
        <f t="shared" si="26"/>
        <v>0</v>
      </c>
      <c r="E209" s="63">
        <f>Раздел2!H210</f>
        <v>0</v>
      </c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25">
        <f t="shared" si="27"/>
        <v>0</v>
      </c>
      <c r="V209" s="219"/>
      <c r="W209" s="219"/>
      <c r="X209" s="219"/>
      <c r="Y209" s="219"/>
      <c r="Z209" s="225">
        <f t="shared" si="28"/>
        <v>0</v>
      </c>
      <c r="AA209" s="219"/>
      <c r="AB209" s="219"/>
      <c r="AC209" s="219"/>
      <c r="AD209" s="219"/>
      <c r="AG209" s="221">
        <f>Раздел2!F210</f>
        <v>0</v>
      </c>
      <c r="AH209" s="77">
        <f>Раздел2!F223</f>
        <v>0</v>
      </c>
      <c r="AI209" s="77">
        <f>Раздел2!H223</f>
        <v>0</v>
      </c>
      <c r="AJ209" s="221">
        <f>Раздел2!I210</f>
        <v>0</v>
      </c>
      <c r="AK209" s="221">
        <f>Раздел2!J210</f>
        <v>0</v>
      </c>
      <c r="AL209" s="220">
        <f>Раздел2!K210</f>
        <v>0</v>
      </c>
      <c r="AU209" s="12">
        <f>Раздел2!D215</f>
        <v>0</v>
      </c>
    </row>
    <row r="210" spans="2:48" ht="21" customHeight="1" x14ac:dyDescent="0.2">
      <c r="B210" s="210" t="s">
        <v>63</v>
      </c>
      <c r="C210" s="211" t="s">
        <v>690</v>
      </c>
      <c r="D210" s="225">
        <f t="shared" si="26"/>
        <v>0</v>
      </c>
      <c r="E210" s="63">
        <f>Раздел2!H211</f>
        <v>0</v>
      </c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25">
        <f t="shared" si="27"/>
        <v>0</v>
      </c>
      <c r="V210" s="219"/>
      <c r="W210" s="219"/>
      <c r="X210" s="219"/>
      <c r="Y210" s="219"/>
      <c r="Z210" s="225">
        <f t="shared" si="28"/>
        <v>0</v>
      </c>
      <c r="AA210" s="219"/>
      <c r="AB210" s="219"/>
      <c r="AC210" s="219"/>
      <c r="AD210" s="219"/>
      <c r="AF210" s="220"/>
      <c r="AG210" s="221">
        <f>Раздел2!F211</f>
        <v>0</v>
      </c>
      <c r="AH210" s="221">
        <f>Раздел2!F224</f>
        <v>0</v>
      </c>
      <c r="AI210" s="221">
        <f>Раздел2!H224</f>
        <v>0</v>
      </c>
      <c r="AJ210" s="221">
        <f>Раздел2!I211</f>
        <v>0</v>
      </c>
      <c r="AK210" s="221">
        <f>Раздел2!J211</f>
        <v>0</v>
      </c>
      <c r="AL210" s="220">
        <f>Раздел2!K211</f>
        <v>0</v>
      </c>
      <c r="AM210" s="220"/>
      <c r="AN210" s="220"/>
      <c r="AO210" s="220"/>
      <c r="AP210" s="220"/>
      <c r="AQ210" s="220"/>
      <c r="AR210" s="220"/>
      <c r="AS210" s="220"/>
      <c r="AT210" s="220"/>
      <c r="AU210" s="220">
        <f>Раздел2!D216</f>
        <v>0</v>
      </c>
      <c r="AV210" s="220"/>
    </row>
    <row r="211" spans="2:48" ht="15" customHeight="1" x14ac:dyDescent="0.2">
      <c r="B211" s="210" t="s">
        <v>64</v>
      </c>
      <c r="C211" s="211" t="s">
        <v>691</v>
      </c>
      <c r="D211" s="225">
        <f t="shared" si="26"/>
        <v>0</v>
      </c>
      <c r="E211" s="63">
        <f>Раздел2!H212</f>
        <v>0</v>
      </c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25">
        <f t="shared" si="27"/>
        <v>0</v>
      </c>
      <c r="V211" s="219"/>
      <c r="W211" s="219"/>
      <c r="X211" s="219"/>
      <c r="Y211" s="219"/>
      <c r="Z211" s="225">
        <f t="shared" si="28"/>
        <v>0</v>
      </c>
      <c r="AA211" s="219"/>
      <c r="AB211" s="219"/>
      <c r="AC211" s="219"/>
      <c r="AD211" s="219"/>
      <c r="AF211" s="220"/>
      <c r="AG211" s="221">
        <f>Раздел2!F212</f>
        <v>0</v>
      </c>
      <c r="AH211" s="221">
        <f>Раздел2!F225</f>
        <v>0</v>
      </c>
      <c r="AI211" s="221">
        <f>Раздел2!H225</f>
        <v>0</v>
      </c>
      <c r="AJ211" s="221">
        <f>Раздел2!I212</f>
        <v>0</v>
      </c>
      <c r="AK211" s="221">
        <f>Раздел2!J212</f>
        <v>0</v>
      </c>
      <c r="AL211" s="220">
        <f>Раздел2!K212</f>
        <v>0</v>
      </c>
      <c r="AM211" s="220"/>
      <c r="AN211" s="220"/>
      <c r="AO211" s="220"/>
      <c r="AP211" s="220" t="s">
        <v>311</v>
      </c>
      <c r="AQ211" s="220">
        <f>SUM(Раздел2!H226:K226)</f>
        <v>0</v>
      </c>
      <c r="AR211" s="220"/>
      <c r="AS211" s="220"/>
      <c r="AT211" s="220"/>
      <c r="AU211" s="220">
        <f>Раздел2!D217</f>
        <v>0</v>
      </c>
      <c r="AV211" s="220"/>
    </row>
    <row r="212" spans="2:48" ht="15.75" customHeight="1" x14ac:dyDescent="0.2">
      <c r="B212" s="210" t="s">
        <v>65</v>
      </c>
      <c r="C212" s="211" t="s">
        <v>692</v>
      </c>
      <c r="D212" s="225">
        <f t="shared" si="26"/>
        <v>0</v>
      </c>
      <c r="E212" s="63">
        <f>Раздел2!H213</f>
        <v>0</v>
      </c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25">
        <f t="shared" si="27"/>
        <v>0</v>
      </c>
      <c r="V212" s="219"/>
      <c r="W212" s="219"/>
      <c r="X212" s="219"/>
      <c r="Y212" s="219"/>
      <c r="Z212" s="225">
        <f t="shared" si="28"/>
        <v>0</v>
      </c>
      <c r="AA212" s="219"/>
      <c r="AB212" s="219"/>
      <c r="AC212" s="219"/>
      <c r="AD212" s="219"/>
      <c r="AF212" s="222"/>
      <c r="AG212" s="221">
        <f>Раздел2!F213</f>
        <v>0</v>
      </c>
      <c r="AH212" s="221">
        <f>Раздел2!F226</f>
        <v>0</v>
      </c>
      <c r="AI212" s="221">
        <f>Раздел2!H226</f>
        <v>0</v>
      </c>
      <c r="AJ212" s="221">
        <f>Раздел2!I213</f>
        <v>0</v>
      </c>
      <c r="AK212" s="221">
        <f>Раздел2!J213</f>
        <v>0</v>
      </c>
      <c r="AL212" s="220">
        <f>Раздел2!K213</f>
        <v>0</v>
      </c>
      <c r="AM212" s="220"/>
      <c r="AN212" s="220"/>
      <c r="AO212" s="220"/>
      <c r="AP212" s="220">
        <f>Раздел1!G18</f>
        <v>0</v>
      </c>
      <c r="AQ212" s="220"/>
      <c r="AR212" s="220"/>
      <c r="AS212" s="220"/>
      <c r="AT212" s="220"/>
      <c r="AU212" s="220">
        <f>Раздел2!D219</f>
        <v>0</v>
      </c>
      <c r="AV212" s="220"/>
    </row>
    <row r="213" spans="2:48" ht="15.75" customHeight="1" x14ac:dyDescent="0.2">
      <c r="B213" s="210" t="s">
        <v>66</v>
      </c>
      <c r="C213" s="211" t="s">
        <v>693</v>
      </c>
      <c r="D213" s="225">
        <f t="shared" si="26"/>
        <v>0</v>
      </c>
      <c r="E213" s="63">
        <f>Раздел2!H214</f>
        <v>0</v>
      </c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25">
        <f t="shared" si="27"/>
        <v>0</v>
      </c>
      <c r="V213" s="219"/>
      <c r="W213" s="219"/>
      <c r="X213" s="219"/>
      <c r="Y213" s="219"/>
      <c r="Z213" s="225">
        <f t="shared" si="28"/>
        <v>0</v>
      </c>
      <c r="AA213" s="219"/>
      <c r="AB213" s="219"/>
      <c r="AC213" s="219"/>
      <c r="AD213" s="219"/>
      <c r="AF213" s="220"/>
      <c r="AG213" s="221">
        <f>Раздел2!F214</f>
        <v>0</v>
      </c>
      <c r="AH213" s="221">
        <f>Раздел2!F227</f>
        <v>95</v>
      </c>
      <c r="AI213" s="221">
        <f>Раздел2!H227</f>
        <v>43</v>
      </c>
      <c r="AJ213" s="221">
        <f>Раздел2!I214</f>
        <v>0</v>
      </c>
      <c r="AK213" s="221">
        <f>Раздел2!J214</f>
        <v>0</v>
      </c>
      <c r="AL213" s="220">
        <f>Раздел2!K214</f>
        <v>0</v>
      </c>
      <c r="AM213" s="220"/>
      <c r="AN213" s="220"/>
      <c r="AO213" s="220"/>
      <c r="AP213" s="220" t="s">
        <v>312</v>
      </c>
      <c r="AQ213" s="220"/>
      <c r="AR213" s="220"/>
      <c r="AS213" s="220"/>
      <c r="AT213" s="220"/>
      <c r="AU213" s="220">
        <f>Раздел2!D220</f>
        <v>0</v>
      </c>
      <c r="AV213" s="220"/>
    </row>
    <row r="214" spans="2:48" ht="15.75" customHeight="1" x14ac:dyDescent="0.2">
      <c r="B214" s="210" t="s">
        <v>383</v>
      </c>
      <c r="C214" s="211" t="s">
        <v>694</v>
      </c>
      <c r="D214" s="225">
        <f t="shared" si="26"/>
        <v>0</v>
      </c>
      <c r="E214" s="227">
        <f>Раздел2!H215</f>
        <v>0</v>
      </c>
      <c r="F214" s="225">
        <f>SUM(F215:F216)</f>
        <v>0</v>
      </c>
      <c r="G214" s="225">
        <f t="shared" ref="G214:AD214" si="30">SUM(G215:G216)</f>
        <v>0</v>
      </c>
      <c r="H214" s="225">
        <f t="shared" si="30"/>
        <v>0</v>
      </c>
      <c r="I214" s="225">
        <f t="shared" si="30"/>
        <v>0</v>
      </c>
      <c r="J214" s="225">
        <f t="shared" si="30"/>
        <v>0</v>
      </c>
      <c r="K214" s="225">
        <f t="shared" si="30"/>
        <v>0</v>
      </c>
      <c r="L214" s="225">
        <f t="shared" si="30"/>
        <v>0</v>
      </c>
      <c r="M214" s="225">
        <f t="shared" si="30"/>
        <v>0</v>
      </c>
      <c r="N214" s="225">
        <f t="shared" si="30"/>
        <v>0</v>
      </c>
      <c r="O214" s="225">
        <f t="shared" si="30"/>
        <v>0</v>
      </c>
      <c r="P214" s="225">
        <f t="shared" si="30"/>
        <v>0</v>
      </c>
      <c r="Q214" s="225">
        <f t="shared" si="30"/>
        <v>0</v>
      </c>
      <c r="R214" s="225">
        <f t="shared" si="30"/>
        <v>0</v>
      </c>
      <c r="S214" s="225">
        <f t="shared" si="30"/>
        <v>0</v>
      </c>
      <c r="T214" s="225">
        <f t="shared" si="30"/>
        <v>0</v>
      </c>
      <c r="U214" s="225">
        <f t="shared" si="30"/>
        <v>0</v>
      </c>
      <c r="V214" s="225">
        <f t="shared" si="30"/>
        <v>0</v>
      </c>
      <c r="W214" s="225">
        <f t="shared" si="30"/>
        <v>0</v>
      </c>
      <c r="X214" s="225">
        <f t="shared" si="30"/>
        <v>0</v>
      </c>
      <c r="Y214" s="225">
        <f t="shared" si="30"/>
        <v>0</v>
      </c>
      <c r="Z214" s="225">
        <f t="shared" si="30"/>
        <v>0</v>
      </c>
      <c r="AA214" s="225">
        <f t="shared" si="30"/>
        <v>0</v>
      </c>
      <c r="AB214" s="225">
        <f t="shared" si="30"/>
        <v>0</v>
      </c>
      <c r="AC214" s="225">
        <f t="shared" si="30"/>
        <v>0</v>
      </c>
      <c r="AD214" s="225">
        <f t="shared" si="30"/>
        <v>0</v>
      </c>
      <c r="AF214" s="220"/>
      <c r="AG214" s="221">
        <f>Раздел2!F215</f>
        <v>0</v>
      </c>
      <c r="AH214" s="221">
        <f>Раздел2!F228</f>
        <v>0</v>
      </c>
      <c r="AI214" s="221">
        <f>Раздел2!H228</f>
        <v>0</v>
      </c>
      <c r="AJ214" s="221">
        <f>Раздел2!I215</f>
        <v>0</v>
      </c>
      <c r="AK214" s="221">
        <f>Раздел2!J215</f>
        <v>0</v>
      </c>
      <c r="AL214" s="220">
        <f>Раздел2!K215</f>
        <v>0</v>
      </c>
      <c r="AM214" s="220"/>
      <c r="AN214" s="220"/>
      <c r="AO214" s="220"/>
      <c r="AP214" s="220">
        <f>Раздел1!J18</f>
        <v>0</v>
      </c>
      <c r="AQ214" s="220"/>
      <c r="AR214" s="220"/>
      <c r="AS214" s="220"/>
      <c r="AT214" s="220"/>
      <c r="AU214" s="220">
        <f>Раздел2!D221</f>
        <v>0</v>
      </c>
      <c r="AV214" s="220"/>
    </row>
    <row r="215" spans="2:48" ht="15.75" customHeight="1" x14ac:dyDescent="0.2">
      <c r="B215" s="235" t="s">
        <v>817</v>
      </c>
      <c r="C215" s="211" t="s">
        <v>695</v>
      </c>
      <c r="D215" s="225">
        <f t="shared" si="26"/>
        <v>0</v>
      </c>
      <c r="E215" s="63">
        <f>Раздел2!H216</f>
        <v>0</v>
      </c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25">
        <f t="shared" si="27"/>
        <v>0</v>
      </c>
      <c r="V215" s="219"/>
      <c r="W215" s="219"/>
      <c r="X215" s="219"/>
      <c r="Y215" s="219"/>
      <c r="Z215" s="225">
        <f t="shared" si="28"/>
        <v>0</v>
      </c>
      <c r="AA215" s="219"/>
      <c r="AB215" s="219"/>
      <c r="AC215" s="219"/>
      <c r="AD215" s="219"/>
      <c r="AG215" s="221">
        <f>Раздел2!F216</f>
        <v>0</v>
      </c>
      <c r="AH215" s="77">
        <f>Раздел2!F229</f>
        <v>0</v>
      </c>
      <c r="AI215" s="77">
        <f>Раздел2!H229</f>
        <v>0</v>
      </c>
      <c r="AJ215" s="221">
        <f>Раздел2!I216</f>
        <v>0</v>
      </c>
      <c r="AK215" s="221">
        <f>Раздел2!J216</f>
        <v>0</v>
      </c>
      <c r="AL215" s="220">
        <f>Раздел2!K216</f>
        <v>0</v>
      </c>
      <c r="AU215" s="12">
        <f>Раздел2!D222</f>
        <v>0</v>
      </c>
    </row>
    <row r="216" spans="2:48" ht="21.75" customHeight="1" x14ac:dyDescent="0.2">
      <c r="B216" s="235" t="s">
        <v>818</v>
      </c>
      <c r="C216" s="211" t="s">
        <v>696</v>
      </c>
      <c r="D216" s="225">
        <f t="shared" si="26"/>
        <v>0</v>
      </c>
      <c r="E216" s="63">
        <f>Раздел2!H217</f>
        <v>0</v>
      </c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25">
        <f t="shared" si="27"/>
        <v>0</v>
      </c>
      <c r="V216" s="219"/>
      <c r="W216" s="219"/>
      <c r="X216" s="219"/>
      <c r="Y216" s="219"/>
      <c r="Z216" s="225">
        <f t="shared" si="28"/>
        <v>0</v>
      </c>
      <c r="AA216" s="219"/>
      <c r="AB216" s="219"/>
      <c r="AC216" s="219"/>
      <c r="AD216" s="219"/>
      <c r="AF216" s="220"/>
      <c r="AG216" s="221">
        <f>Раздел2!F217</f>
        <v>0</v>
      </c>
      <c r="AH216" s="221">
        <f>Раздел2!F230</f>
        <v>0</v>
      </c>
      <c r="AI216" s="221">
        <f>Раздел2!H230</f>
        <v>0</v>
      </c>
      <c r="AJ216" s="221">
        <f>Раздел2!I217</f>
        <v>0</v>
      </c>
      <c r="AK216" s="221">
        <f>Раздел2!J217</f>
        <v>0</v>
      </c>
      <c r="AL216" s="220">
        <f>Раздел2!K217</f>
        <v>0</v>
      </c>
      <c r="AM216" s="220"/>
      <c r="AN216" s="220"/>
      <c r="AO216" s="220"/>
      <c r="AP216" s="220"/>
      <c r="AQ216" s="220"/>
      <c r="AR216" s="220"/>
      <c r="AS216" s="220"/>
      <c r="AT216" s="220"/>
      <c r="AU216" s="220">
        <f>Раздел2!D223</f>
        <v>0</v>
      </c>
      <c r="AV216" s="220"/>
    </row>
    <row r="217" spans="2:48" ht="15" customHeight="1" x14ac:dyDescent="0.2">
      <c r="B217" s="234" t="s">
        <v>816</v>
      </c>
      <c r="C217" s="211" t="s">
        <v>697</v>
      </c>
      <c r="D217" s="225">
        <f t="shared" si="26"/>
        <v>0</v>
      </c>
      <c r="E217" s="63">
        <f>Раздел2!H218</f>
        <v>0</v>
      </c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25">
        <f t="shared" si="27"/>
        <v>0</v>
      </c>
      <c r="V217" s="219"/>
      <c r="W217" s="219"/>
      <c r="X217" s="219"/>
      <c r="Y217" s="219"/>
      <c r="Z217" s="225">
        <f t="shared" si="28"/>
        <v>0</v>
      </c>
      <c r="AA217" s="219"/>
      <c r="AB217" s="219"/>
      <c r="AC217" s="219"/>
      <c r="AD217" s="219"/>
      <c r="AE217" s="183"/>
      <c r="AF217" s="220"/>
      <c r="AG217" s="221">
        <f>Раздел2!F218</f>
        <v>0</v>
      </c>
      <c r="AH217" s="221">
        <f>Раздел2!F231</f>
        <v>0</v>
      </c>
      <c r="AI217" s="221">
        <f>Раздел2!H231</f>
        <v>0</v>
      </c>
      <c r="AJ217" s="221">
        <f>Раздел2!I218</f>
        <v>0</v>
      </c>
      <c r="AK217" s="221">
        <f>Раздел2!J218</f>
        <v>0</v>
      </c>
      <c r="AL217" s="220">
        <f>Раздел2!K218</f>
        <v>0</v>
      </c>
      <c r="AM217" s="220"/>
      <c r="AN217" s="220"/>
      <c r="AO217" s="220"/>
      <c r="AP217" s="220"/>
      <c r="AQ217" s="220"/>
      <c r="AR217" s="220"/>
      <c r="AS217" s="220"/>
      <c r="AT217" s="220"/>
      <c r="AU217" s="220">
        <f>Раздел2!D224</f>
        <v>0</v>
      </c>
      <c r="AV217" s="220"/>
    </row>
    <row r="218" spans="2:48" ht="15.75" customHeight="1" x14ac:dyDescent="0.2">
      <c r="B218" s="210" t="s">
        <v>67</v>
      </c>
      <c r="C218" s="211" t="s">
        <v>698</v>
      </c>
      <c r="D218" s="225">
        <f t="shared" si="26"/>
        <v>0</v>
      </c>
      <c r="E218" s="63">
        <f>Раздел2!H219</f>
        <v>0</v>
      </c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25">
        <f t="shared" si="27"/>
        <v>0</v>
      </c>
      <c r="V218" s="219"/>
      <c r="W218" s="219"/>
      <c r="X218" s="219"/>
      <c r="Y218" s="219"/>
      <c r="Z218" s="225">
        <f t="shared" si="28"/>
        <v>0</v>
      </c>
      <c r="AA218" s="219"/>
      <c r="AB218" s="219"/>
      <c r="AC218" s="219"/>
      <c r="AD218" s="219"/>
      <c r="AF218" s="220"/>
      <c r="AG218" s="221">
        <f>Раздел2!F219</f>
        <v>0</v>
      </c>
      <c r="AH218" s="221">
        <f>Раздел2!F232</f>
        <v>0</v>
      </c>
      <c r="AI218" s="221">
        <f>Раздел2!H232</f>
        <v>0</v>
      </c>
      <c r="AJ218" s="221">
        <f>Раздел2!I219</f>
        <v>0</v>
      </c>
      <c r="AK218" s="221">
        <f>Раздел2!J219</f>
        <v>0</v>
      </c>
      <c r="AL218" s="220">
        <f>Раздел2!K219</f>
        <v>0</v>
      </c>
      <c r="AM218" s="220"/>
      <c r="AN218" s="220"/>
      <c r="AO218" s="220"/>
      <c r="AP218" s="220"/>
      <c r="AQ218" s="220"/>
      <c r="AR218" s="220"/>
      <c r="AS218" s="220"/>
      <c r="AT218" s="220"/>
      <c r="AU218" s="220">
        <f>Раздел2!D225</f>
        <v>0</v>
      </c>
      <c r="AV218" s="220"/>
    </row>
    <row r="219" spans="2:48" ht="15.75" customHeight="1" x14ac:dyDescent="0.2">
      <c r="B219" s="210" t="s">
        <v>68</v>
      </c>
      <c r="C219" s="211" t="s">
        <v>699</v>
      </c>
      <c r="D219" s="225">
        <f t="shared" si="26"/>
        <v>0</v>
      </c>
      <c r="E219" s="63">
        <f>Раздел2!H220</f>
        <v>0</v>
      </c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25">
        <f t="shared" si="27"/>
        <v>0</v>
      </c>
      <c r="V219" s="219"/>
      <c r="W219" s="219"/>
      <c r="X219" s="219"/>
      <c r="Y219" s="219"/>
      <c r="Z219" s="225">
        <f t="shared" si="28"/>
        <v>0</v>
      </c>
      <c r="AA219" s="219"/>
      <c r="AB219" s="219"/>
      <c r="AC219" s="219"/>
      <c r="AD219" s="219"/>
      <c r="AF219" s="220"/>
      <c r="AG219" s="221">
        <f>Раздел2!F220</f>
        <v>0</v>
      </c>
      <c r="AH219" s="221">
        <f>Раздел2!F234</f>
        <v>0</v>
      </c>
      <c r="AI219" s="221">
        <f>Раздел2!H234</f>
        <v>0</v>
      </c>
      <c r="AJ219" s="221">
        <f>Раздел2!I220</f>
        <v>0</v>
      </c>
      <c r="AK219" s="221">
        <f>Раздел2!J220</f>
        <v>0</v>
      </c>
      <c r="AL219" s="220">
        <f>Раздел2!K220</f>
        <v>0</v>
      </c>
      <c r="AM219" s="220"/>
      <c r="AN219" s="220"/>
      <c r="AO219" s="220"/>
      <c r="AP219" s="220"/>
      <c r="AQ219" s="220"/>
      <c r="AR219" s="220"/>
      <c r="AS219" s="220"/>
      <c r="AT219" s="220"/>
      <c r="AU219" s="220">
        <f>Раздел2!D226</f>
        <v>0</v>
      </c>
      <c r="AV219" s="220"/>
    </row>
    <row r="220" spans="2:48" ht="15.75" customHeight="1" x14ac:dyDescent="0.2">
      <c r="B220" s="210" t="s">
        <v>69</v>
      </c>
      <c r="C220" s="211" t="s">
        <v>700</v>
      </c>
      <c r="D220" s="225">
        <f t="shared" si="26"/>
        <v>0</v>
      </c>
      <c r="E220" s="63">
        <f>Раздел2!H221</f>
        <v>0</v>
      </c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25">
        <f t="shared" si="27"/>
        <v>0</v>
      </c>
      <c r="V220" s="219"/>
      <c r="W220" s="219"/>
      <c r="X220" s="219"/>
      <c r="Y220" s="219"/>
      <c r="Z220" s="225">
        <f t="shared" si="28"/>
        <v>0</v>
      </c>
      <c r="AA220" s="219"/>
      <c r="AB220" s="219"/>
      <c r="AC220" s="219"/>
      <c r="AD220" s="219"/>
      <c r="AF220" s="220"/>
      <c r="AG220" s="221">
        <f>Раздел2!F221</f>
        <v>0</v>
      </c>
      <c r="AH220" s="221">
        <f>Раздел2!F235</f>
        <v>0</v>
      </c>
      <c r="AI220" s="221">
        <f>Раздел2!H235</f>
        <v>0</v>
      </c>
      <c r="AJ220" s="221">
        <f>Раздел2!I221</f>
        <v>0</v>
      </c>
      <c r="AK220" s="221">
        <f>Раздел2!J221</f>
        <v>0</v>
      </c>
      <c r="AL220" s="220">
        <f>Раздел2!K221</f>
        <v>0</v>
      </c>
      <c r="AM220" s="220"/>
      <c r="AN220" s="220"/>
      <c r="AO220" s="220"/>
      <c r="AP220" s="220"/>
      <c r="AQ220" s="220"/>
      <c r="AR220" s="220"/>
      <c r="AS220" s="220"/>
      <c r="AT220" s="220"/>
      <c r="AU220" s="220">
        <f>Раздел2!D227</f>
        <v>1</v>
      </c>
      <c r="AV220" s="220"/>
    </row>
    <row r="221" spans="2:48" ht="15.75" customHeight="1" x14ac:dyDescent="0.2">
      <c r="B221" s="210" t="s">
        <v>384</v>
      </c>
      <c r="C221" s="211" t="s">
        <v>701</v>
      </c>
      <c r="D221" s="225">
        <f t="shared" si="26"/>
        <v>0</v>
      </c>
      <c r="E221" s="227">
        <f>Раздел2!H222</f>
        <v>0</v>
      </c>
      <c r="F221" s="224">
        <f>SUM(F222:F225)</f>
        <v>0</v>
      </c>
      <c r="G221" s="224">
        <f t="shared" ref="G221:AD221" si="31">SUM(G222:G225)</f>
        <v>0</v>
      </c>
      <c r="H221" s="224">
        <f t="shared" si="31"/>
        <v>0</v>
      </c>
      <c r="I221" s="224">
        <f t="shared" si="31"/>
        <v>0</v>
      </c>
      <c r="J221" s="224">
        <f t="shared" si="31"/>
        <v>0</v>
      </c>
      <c r="K221" s="224">
        <f t="shared" si="31"/>
        <v>0</v>
      </c>
      <c r="L221" s="224">
        <f t="shared" si="31"/>
        <v>0</v>
      </c>
      <c r="M221" s="224">
        <f t="shared" si="31"/>
        <v>0</v>
      </c>
      <c r="N221" s="224">
        <f t="shared" si="31"/>
        <v>0</v>
      </c>
      <c r="O221" s="224">
        <f t="shared" si="31"/>
        <v>0</v>
      </c>
      <c r="P221" s="224">
        <f t="shared" si="31"/>
        <v>0</v>
      </c>
      <c r="Q221" s="224">
        <f t="shared" si="31"/>
        <v>0</v>
      </c>
      <c r="R221" s="224">
        <f t="shared" si="31"/>
        <v>0</v>
      </c>
      <c r="S221" s="224">
        <f t="shared" si="31"/>
        <v>0</v>
      </c>
      <c r="T221" s="224">
        <f t="shared" si="31"/>
        <v>0</v>
      </c>
      <c r="U221" s="224">
        <f t="shared" si="31"/>
        <v>0</v>
      </c>
      <c r="V221" s="224">
        <f t="shared" si="31"/>
        <v>0</v>
      </c>
      <c r="W221" s="224">
        <f t="shared" si="31"/>
        <v>0</v>
      </c>
      <c r="X221" s="224">
        <f t="shared" si="31"/>
        <v>0</v>
      </c>
      <c r="Y221" s="224">
        <f t="shared" si="31"/>
        <v>0</v>
      </c>
      <c r="Z221" s="224">
        <f t="shared" si="31"/>
        <v>0</v>
      </c>
      <c r="AA221" s="224">
        <f t="shared" si="31"/>
        <v>0</v>
      </c>
      <c r="AB221" s="224">
        <f t="shared" si="31"/>
        <v>0</v>
      </c>
      <c r="AC221" s="224">
        <f t="shared" si="31"/>
        <v>0</v>
      </c>
      <c r="AD221" s="224">
        <f t="shared" si="31"/>
        <v>0</v>
      </c>
      <c r="AF221" s="220"/>
      <c r="AG221" s="221">
        <f>Раздел2!F222</f>
        <v>0</v>
      </c>
      <c r="AH221" s="221">
        <f>Раздел2!F236</f>
        <v>0</v>
      </c>
      <c r="AI221" s="221">
        <f>Раздел2!H236</f>
        <v>0</v>
      </c>
      <c r="AJ221" s="221">
        <f>Раздел2!I222</f>
        <v>0</v>
      </c>
      <c r="AK221" s="221">
        <f>Раздел2!J222</f>
        <v>0</v>
      </c>
      <c r="AL221" s="220">
        <f>Раздел2!K222</f>
        <v>0</v>
      </c>
      <c r="AM221" s="220"/>
      <c r="AN221" s="220"/>
      <c r="AO221" s="220"/>
      <c r="AP221" s="220"/>
      <c r="AQ221" s="220"/>
      <c r="AR221" s="220"/>
      <c r="AS221" s="220"/>
      <c r="AT221" s="220"/>
      <c r="AU221" s="220">
        <f>Раздел2!D228</f>
        <v>0</v>
      </c>
      <c r="AV221" s="220"/>
    </row>
    <row r="222" spans="2:48" ht="15.75" customHeight="1" x14ac:dyDescent="0.2">
      <c r="B222" s="213" t="s">
        <v>416</v>
      </c>
      <c r="C222" s="211" t="s">
        <v>702</v>
      </c>
      <c r="D222" s="225">
        <f t="shared" si="26"/>
        <v>0</v>
      </c>
      <c r="E222" s="63">
        <f>Раздел2!H223</f>
        <v>0</v>
      </c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25">
        <f t="shared" si="27"/>
        <v>0</v>
      </c>
      <c r="V222" s="219"/>
      <c r="W222" s="219"/>
      <c r="X222" s="219"/>
      <c r="Y222" s="219"/>
      <c r="Z222" s="225">
        <f t="shared" si="28"/>
        <v>0</v>
      </c>
      <c r="AA222" s="219"/>
      <c r="AB222" s="219"/>
      <c r="AC222" s="219"/>
      <c r="AD222" s="219"/>
      <c r="AF222" s="220"/>
      <c r="AG222" s="221">
        <f>Раздел2!F223</f>
        <v>0</v>
      </c>
      <c r="AH222" s="221">
        <f>Раздел2!F237</f>
        <v>0</v>
      </c>
      <c r="AI222" s="221">
        <f>Раздел2!H237</f>
        <v>0</v>
      </c>
      <c r="AJ222" s="221">
        <f>Раздел2!I223</f>
        <v>0</v>
      </c>
      <c r="AK222" s="221">
        <f>Раздел2!J223</f>
        <v>0</v>
      </c>
      <c r="AL222" s="220">
        <f>Раздел2!K223</f>
        <v>0</v>
      </c>
      <c r="AM222" s="220"/>
      <c r="AN222" s="220"/>
      <c r="AO222" s="220"/>
      <c r="AP222" s="220"/>
      <c r="AQ222" s="220"/>
      <c r="AR222" s="220"/>
      <c r="AS222" s="220"/>
      <c r="AT222" s="220"/>
      <c r="AU222" s="220">
        <f>Раздел2!D229</f>
        <v>0</v>
      </c>
      <c r="AV222" s="220"/>
    </row>
    <row r="223" spans="2:48" ht="15.75" customHeight="1" x14ac:dyDescent="0.2">
      <c r="B223" s="213" t="s">
        <v>302</v>
      </c>
      <c r="C223" s="211" t="s">
        <v>703</v>
      </c>
      <c r="D223" s="225">
        <f t="shared" si="26"/>
        <v>0</v>
      </c>
      <c r="E223" s="63">
        <f>Раздел2!H224</f>
        <v>0</v>
      </c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25">
        <f t="shared" si="27"/>
        <v>0</v>
      </c>
      <c r="V223" s="219"/>
      <c r="W223" s="219"/>
      <c r="X223" s="219"/>
      <c r="Y223" s="219"/>
      <c r="Z223" s="225">
        <f t="shared" si="28"/>
        <v>0</v>
      </c>
      <c r="AA223" s="219"/>
      <c r="AB223" s="219"/>
      <c r="AC223" s="219"/>
      <c r="AD223" s="219"/>
      <c r="AF223" s="220"/>
      <c r="AG223" s="221">
        <f>Раздел2!F224</f>
        <v>0</v>
      </c>
      <c r="AH223" s="221">
        <f>Раздел2!F238</f>
        <v>0</v>
      </c>
      <c r="AI223" s="221">
        <f>Раздел2!H238</f>
        <v>0</v>
      </c>
      <c r="AJ223" s="221">
        <f>Раздел2!I224</f>
        <v>0</v>
      </c>
      <c r="AK223" s="221">
        <f>Раздел2!J224</f>
        <v>0</v>
      </c>
      <c r="AL223" s="220">
        <f>Раздел2!K224</f>
        <v>0</v>
      </c>
      <c r="AM223" s="220"/>
      <c r="AN223" s="220"/>
      <c r="AO223" s="220"/>
      <c r="AP223" s="220"/>
      <c r="AQ223" s="220"/>
      <c r="AR223" s="220"/>
      <c r="AS223" s="220"/>
      <c r="AT223" s="220"/>
      <c r="AU223" s="220">
        <f>Раздел2!D230</f>
        <v>0</v>
      </c>
      <c r="AV223" s="220"/>
    </row>
    <row r="224" spans="2:48" ht="15.75" customHeight="1" x14ac:dyDescent="0.2">
      <c r="B224" s="213" t="s">
        <v>303</v>
      </c>
      <c r="C224" s="211" t="s">
        <v>704</v>
      </c>
      <c r="D224" s="225">
        <f t="shared" si="26"/>
        <v>0</v>
      </c>
      <c r="E224" s="63">
        <f>Раздел2!H225</f>
        <v>0</v>
      </c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25">
        <f t="shared" si="27"/>
        <v>0</v>
      </c>
      <c r="V224" s="219"/>
      <c r="W224" s="219"/>
      <c r="X224" s="219"/>
      <c r="Y224" s="219"/>
      <c r="Z224" s="225">
        <f t="shared" si="28"/>
        <v>0</v>
      </c>
      <c r="AA224" s="219"/>
      <c r="AB224" s="219"/>
      <c r="AC224" s="219"/>
      <c r="AD224" s="219"/>
      <c r="AG224" s="221">
        <f>Раздел2!F225</f>
        <v>0</v>
      </c>
      <c r="AH224" s="77">
        <f>Раздел2!F239</f>
        <v>200</v>
      </c>
      <c r="AI224" s="77">
        <f>Раздел2!H239</f>
        <v>0</v>
      </c>
      <c r="AJ224" s="221">
        <f>Раздел2!I225</f>
        <v>0</v>
      </c>
      <c r="AK224" s="221">
        <f>Раздел2!J225</f>
        <v>0</v>
      </c>
      <c r="AL224" s="220">
        <f>Раздел2!K225</f>
        <v>0</v>
      </c>
      <c r="AU224" s="12">
        <f>Раздел2!D231</f>
        <v>0</v>
      </c>
    </row>
    <row r="225" spans="2:48" ht="21.75" customHeight="1" x14ac:dyDescent="0.2">
      <c r="B225" s="213" t="s">
        <v>304</v>
      </c>
      <c r="C225" s="211" t="s">
        <v>705</v>
      </c>
      <c r="D225" s="225">
        <f t="shared" si="26"/>
        <v>0</v>
      </c>
      <c r="E225" s="63">
        <f>Раздел2!H226</f>
        <v>0</v>
      </c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25">
        <f t="shared" si="27"/>
        <v>0</v>
      </c>
      <c r="V225" s="219"/>
      <c r="W225" s="219"/>
      <c r="X225" s="219"/>
      <c r="Y225" s="219"/>
      <c r="Z225" s="225">
        <f t="shared" si="28"/>
        <v>0</v>
      </c>
      <c r="AA225" s="219"/>
      <c r="AB225" s="219"/>
      <c r="AC225" s="219"/>
      <c r="AD225" s="219"/>
      <c r="AF225" s="220"/>
      <c r="AG225" s="221">
        <f>Раздел2!F226</f>
        <v>0</v>
      </c>
      <c r="AH225" s="221">
        <f>Раздел2!F240</f>
        <v>0</v>
      </c>
      <c r="AI225" s="221">
        <f>Раздел2!H240</f>
        <v>0</v>
      </c>
      <c r="AJ225" s="221">
        <f>Раздел2!I226</f>
        <v>0</v>
      </c>
      <c r="AK225" s="221">
        <f>Раздел2!J226</f>
        <v>0</v>
      </c>
      <c r="AL225" s="220">
        <f>Раздел2!K226</f>
        <v>0</v>
      </c>
      <c r="AM225" s="220"/>
      <c r="AN225" s="220"/>
      <c r="AO225" s="220"/>
      <c r="AP225" s="220"/>
      <c r="AQ225" s="220"/>
      <c r="AR225" s="220"/>
      <c r="AS225" s="220"/>
      <c r="AT225" s="220"/>
      <c r="AU225" s="220">
        <f>Раздел2!D232</f>
        <v>0</v>
      </c>
      <c r="AV225" s="220"/>
    </row>
    <row r="226" spans="2:48" ht="12.75" x14ac:dyDescent="0.2">
      <c r="B226" s="210" t="s">
        <v>70</v>
      </c>
      <c r="C226" s="211" t="s">
        <v>706</v>
      </c>
      <c r="D226" s="225">
        <f t="shared" si="26"/>
        <v>58</v>
      </c>
      <c r="E226" s="63">
        <f>Раздел2!H227</f>
        <v>43</v>
      </c>
      <c r="F226" s="219"/>
      <c r="G226" s="219">
        <v>8</v>
      </c>
      <c r="H226" s="219">
        <v>7</v>
      </c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25">
        <f t="shared" si="27"/>
        <v>58</v>
      </c>
      <c r="V226" s="219">
        <v>43</v>
      </c>
      <c r="W226" s="219">
        <v>15</v>
      </c>
      <c r="X226" s="219"/>
      <c r="Y226" s="219"/>
      <c r="Z226" s="225">
        <f t="shared" si="28"/>
        <v>0</v>
      </c>
      <c r="AA226" s="219"/>
      <c r="AB226" s="219"/>
      <c r="AC226" s="219"/>
      <c r="AD226" s="219"/>
      <c r="AF226" s="220"/>
      <c r="AG226" s="221">
        <f>Раздел2!F227</f>
        <v>95</v>
      </c>
      <c r="AH226" s="221">
        <f>Раздел2!F241</f>
        <v>0</v>
      </c>
      <c r="AI226" s="221">
        <f>Раздел2!H241</f>
        <v>0</v>
      </c>
      <c r="AJ226" s="221">
        <f>Раздел2!I227</f>
        <v>15</v>
      </c>
      <c r="AK226" s="221">
        <f>Раздел2!J227</f>
        <v>0</v>
      </c>
      <c r="AL226" s="220">
        <f>Раздел2!K227</f>
        <v>0</v>
      </c>
      <c r="AM226" s="220"/>
      <c r="AN226" s="220"/>
      <c r="AO226" s="220"/>
      <c r="AP226" s="220"/>
      <c r="AQ226" s="220"/>
      <c r="AR226" s="220"/>
      <c r="AS226" s="220"/>
      <c r="AT226" s="220"/>
      <c r="AU226" s="220">
        <f>Раздел2!D234</f>
        <v>0</v>
      </c>
      <c r="AV226" s="220"/>
    </row>
    <row r="227" spans="2:48" ht="15.75" customHeight="1" x14ac:dyDescent="0.2">
      <c r="B227" s="210" t="s">
        <v>490</v>
      </c>
      <c r="C227" s="211" t="s">
        <v>707</v>
      </c>
      <c r="D227" s="225">
        <f t="shared" si="26"/>
        <v>0</v>
      </c>
      <c r="E227" s="63">
        <f>Раздел2!H228</f>
        <v>0</v>
      </c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9"/>
      <c r="U227" s="225">
        <f t="shared" si="27"/>
        <v>0</v>
      </c>
      <c r="V227" s="219"/>
      <c r="W227" s="219"/>
      <c r="X227" s="219"/>
      <c r="Y227" s="219"/>
      <c r="Z227" s="225">
        <f t="shared" si="28"/>
        <v>0</v>
      </c>
      <c r="AA227" s="219"/>
      <c r="AB227" s="219"/>
      <c r="AC227" s="219"/>
      <c r="AD227" s="219"/>
      <c r="AF227" s="220"/>
      <c r="AG227" s="221">
        <f>Раздел2!F228</f>
        <v>0</v>
      </c>
      <c r="AH227" s="221">
        <f>Раздел2!F242</f>
        <v>200</v>
      </c>
      <c r="AI227" s="221">
        <f>Раздел2!H242</f>
        <v>0</v>
      </c>
      <c r="AJ227" s="221">
        <f>Раздел2!I228</f>
        <v>0</v>
      </c>
      <c r="AK227" s="221">
        <f>Раздел2!J228</f>
        <v>0</v>
      </c>
      <c r="AL227" s="220">
        <f>Раздел2!K228</f>
        <v>0</v>
      </c>
      <c r="AM227" s="220"/>
      <c r="AN227" s="220"/>
      <c r="AO227" s="220"/>
      <c r="AP227" s="220"/>
      <c r="AQ227" s="220"/>
      <c r="AR227" s="220"/>
      <c r="AS227" s="220"/>
      <c r="AT227" s="220"/>
      <c r="AU227" s="220">
        <f>Раздел2!D235</f>
        <v>0</v>
      </c>
      <c r="AV227" s="220"/>
    </row>
    <row r="228" spans="2:48" ht="15.75" customHeight="1" x14ac:dyDescent="0.2">
      <c r="B228" s="210" t="s">
        <v>491</v>
      </c>
      <c r="C228" s="211" t="s">
        <v>708</v>
      </c>
      <c r="D228" s="225">
        <f t="shared" si="26"/>
        <v>0</v>
      </c>
      <c r="E228" s="63">
        <f>Раздел2!H229</f>
        <v>0</v>
      </c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9"/>
      <c r="U228" s="225">
        <f t="shared" si="27"/>
        <v>0</v>
      </c>
      <c r="V228" s="219"/>
      <c r="W228" s="219"/>
      <c r="X228" s="219"/>
      <c r="Y228" s="219"/>
      <c r="Z228" s="225">
        <f t="shared" si="28"/>
        <v>0</v>
      </c>
      <c r="AA228" s="219"/>
      <c r="AB228" s="219"/>
      <c r="AC228" s="219"/>
      <c r="AD228" s="219"/>
      <c r="AF228" s="220"/>
      <c r="AG228" s="221">
        <f>Раздел2!F229</f>
        <v>0</v>
      </c>
      <c r="AH228" s="221">
        <f>Раздел2!F243</f>
        <v>0</v>
      </c>
      <c r="AI228" s="221">
        <f>Раздел2!H243</f>
        <v>0</v>
      </c>
      <c r="AJ228" s="221">
        <f>Раздел2!I229</f>
        <v>0</v>
      </c>
      <c r="AK228" s="221">
        <f>Раздел2!J229</f>
        <v>0</v>
      </c>
      <c r="AL228" s="220">
        <f>Раздел2!K229</f>
        <v>0</v>
      </c>
      <c r="AM228" s="220"/>
      <c r="AN228" s="220"/>
      <c r="AO228" s="220"/>
      <c r="AP228" s="220"/>
      <c r="AQ228" s="220"/>
      <c r="AR228" s="220"/>
      <c r="AS228" s="220"/>
      <c r="AT228" s="220"/>
      <c r="AU228" s="220">
        <f>Раздел2!D236</f>
        <v>0</v>
      </c>
      <c r="AV228" s="220"/>
    </row>
    <row r="229" spans="2:48" ht="15.75" customHeight="1" x14ac:dyDescent="0.2">
      <c r="B229" s="210" t="s">
        <v>71</v>
      </c>
      <c r="C229" s="211" t="s">
        <v>709</v>
      </c>
      <c r="D229" s="225">
        <f t="shared" si="26"/>
        <v>0</v>
      </c>
      <c r="E229" s="63">
        <f>Раздел2!H230</f>
        <v>0</v>
      </c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9"/>
      <c r="U229" s="225">
        <f t="shared" si="27"/>
        <v>0</v>
      </c>
      <c r="V229" s="219"/>
      <c r="W229" s="219"/>
      <c r="X229" s="219"/>
      <c r="Y229" s="219"/>
      <c r="Z229" s="225">
        <f t="shared" si="28"/>
        <v>0</v>
      </c>
      <c r="AA229" s="219"/>
      <c r="AB229" s="219"/>
      <c r="AC229" s="219"/>
      <c r="AD229" s="219"/>
      <c r="AF229" s="220"/>
      <c r="AG229" s="221">
        <f>Раздел2!F230</f>
        <v>0</v>
      </c>
      <c r="AH229" s="221">
        <f>Раздел2!F246</f>
        <v>0</v>
      </c>
      <c r="AI229" s="221">
        <f>Раздел2!H246</f>
        <v>0</v>
      </c>
      <c r="AJ229" s="221">
        <f>Раздел2!I230</f>
        <v>0</v>
      </c>
      <c r="AK229" s="221">
        <f>Раздел2!J230</f>
        <v>0</v>
      </c>
      <c r="AL229" s="220">
        <f>Раздел2!K230</f>
        <v>0</v>
      </c>
      <c r="AM229" s="220"/>
      <c r="AN229" s="220"/>
      <c r="AO229" s="220"/>
      <c r="AP229" s="220"/>
      <c r="AQ229" s="220"/>
      <c r="AR229" s="220"/>
      <c r="AS229" s="220"/>
      <c r="AT229" s="220"/>
      <c r="AU229" s="220">
        <f>Раздел2!D237</f>
        <v>0</v>
      </c>
      <c r="AV229" s="220"/>
    </row>
    <row r="230" spans="2:48" ht="15.75" customHeight="1" x14ac:dyDescent="0.2">
      <c r="B230" s="210" t="s">
        <v>385</v>
      </c>
      <c r="C230" s="211" t="s">
        <v>710</v>
      </c>
      <c r="D230" s="225">
        <f t="shared" si="26"/>
        <v>0</v>
      </c>
      <c r="E230" s="227">
        <f>Раздел2!H231</f>
        <v>0</v>
      </c>
      <c r="F230" s="225">
        <f>SUM(F231:F236)</f>
        <v>0</v>
      </c>
      <c r="G230" s="225">
        <f t="shared" ref="G230:AD230" si="32">SUM(G231:G236)</f>
        <v>0</v>
      </c>
      <c r="H230" s="225">
        <f t="shared" si="32"/>
        <v>0</v>
      </c>
      <c r="I230" s="225">
        <f t="shared" si="32"/>
        <v>0</v>
      </c>
      <c r="J230" s="225">
        <f t="shared" si="32"/>
        <v>0</v>
      </c>
      <c r="K230" s="225">
        <f t="shared" si="32"/>
        <v>0</v>
      </c>
      <c r="L230" s="225">
        <f t="shared" si="32"/>
        <v>0</v>
      </c>
      <c r="M230" s="225">
        <f t="shared" si="32"/>
        <v>0</v>
      </c>
      <c r="N230" s="225">
        <f t="shared" si="32"/>
        <v>0</v>
      </c>
      <c r="O230" s="225">
        <f t="shared" si="32"/>
        <v>0</v>
      </c>
      <c r="P230" s="225">
        <f t="shared" si="32"/>
        <v>0</v>
      </c>
      <c r="Q230" s="225">
        <f t="shared" si="32"/>
        <v>0</v>
      </c>
      <c r="R230" s="225">
        <f t="shared" si="32"/>
        <v>0</v>
      </c>
      <c r="S230" s="225">
        <f t="shared" si="32"/>
        <v>0</v>
      </c>
      <c r="T230" s="225">
        <f t="shared" si="32"/>
        <v>0</v>
      </c>
      <c r="U230" s="225">
        <f t="shared" si="32"/>
        <v>0</v>
      </c>
      <c r="V230" s="225">
        <f t="shared" si="32"/>
        <v>0</v>
      </c>
      <c r="W230" s="225">
        <f t="shared" si="32"/>
        <v>0</v>
      </c>
      <c r="X230" s="225">
        <f t="shared" si="32"/>
        <v>0</v>
      </c>
      <c r="Y230" s="225">
        <f t="shared" si="32"/>
        <v>0</v>
      </c>
      <c r="Z230" s="225">
        <f t="shared" si="32"/>
        <v>0</v>
      </c>
      <c r="AA230" s="225">
        <f t="shared" si="32"/>
        <v>0</v>
      </c>
      <c r="AB230" s="225">
        <f t="shared" si="32"/>
        <v>0</v>
      </c>
      <c r="AC230" s="225">
        <f t="shared" si="32"/>
        <v>0</v>
      </c>
      <c r="AD230" s="225">
        <f t="shared" si="32"/>
        <v>0</v>
      </c>
      <c r="AF230" s="220"/>
      <c r="AG230" s="221">
        <f>Раздел2!F231</f>
        <v>0</v>
      </c>
      <c r="AH230" s="221">
        <f>Раздел2!F247</f>
        <v>160</v>
      </c>
      <c r="AI230" s="221">
        <f>Раздел2!H247</f>
        <v>43</v>
      </c>
      <c r="AJ230" s="221">
        <f>Раздел2!I231</f>
        <v>0</v>
      </c>
      <c r="AK230" s="221">
        <f>Раздел2!J231</f>
        <v>0</v>
      </c>
      <c r="AL230" s="220">
        <f>Раздел2!K231</f>
        <v>0</v>
      </c>
      <c r="AM230" s="220"/>
      <c r="AN230" s="220"/>
      <c r="AO230" s="220"/>
      <c r="AP230" s="220"/>
      <c r="AQ230" s="220"/>
      <c r="AR230" s="220"/>
      <c r="AS230" s="220"/>
      <c r="AT230" s="220"/>
      <c r="AU230" s="220">
        <f>Раздел2!D238</f>
        <v>0</v>
      </c>
      <c r="AV230" s="220"/>
    </row>
    <row r="231" spans="2:48" ht="15.75" customHeight="1" x14ac:dyDescent="0.2">
      <c r="B231" s="213" t="s">
        <v>417</v>
      </c>
      <c r="C231" s="211" t="s">
        <v>711</v>
      </c>
      <c r="D231" s="225">
        <f t="shared" si="26"/>
        <v>0</v>
      </c>
      <c r="E231" s="63">
        <f>Раздел2!H232</f>
        <v>0</v>
      </c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25">
        <f t="shared" si="27"/>
        <v>0</v>
      </c>
      <c r="V231" s="219"/>
      <c r="W231" s="219"/>
      <c r="X231" s="219"/>
      <c r="Y231" s="219"/>
      <c r="Z231" s="225">
        <f t="shared" si="28"/>
        <v>0</v>
      </c>
      <c r="AA231" s="219"/>
      <c r="AB231" s="219"/>
      <c r="AC231" s="219"/>
      <c r="AD231" s="219"/>
      <c r="AG231" s="221">
        <f>Раздел2!F232</f>
        <v>0</v>
      </c>
      <c r="AH231" s="77">
        <f>Раздел2!F248</f>
        <v>160</v>
      </c>
      <c r="AI231" s="77">
        <f>Раздел2!H248</f>
        <v>43</v>
      </c>
      <c r="AJ231" s="221">
        <f>Раздел2!I232</f>
        <v>0</v>
      </c>
      <c r="AK231" s="221">
        <f>Раздел2!J232</f>
        <v>0</v>
      </c>
      <c r="AL231" s="220">
        <f>Раздел2!K232</f>
        <v>0</v>
      </c>
      <c r="AU231" s="12">
        <f>Раздел2!D239</f>
        <v>1</v>
      </c>
    </row>
    <row r="232" spans="2:48" ht="12.75" x14ac:dyDescent="0.2">
      <c r="B232" s="235" t="s">
        <v>819</v>
      </c>
      <c r="C232" s="211" t="s">
        <v>712</v>
      </c>
      <c r="D232" s="225">
        <f t="shared" si="26"/>
        <v>0</v>
      </c>
      <c r="E232" s="63">
        <f>Раздел2!H233</f>
        <v>0</v>
      </c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25">
        <f t="shared" si="27"/>
        <v>0</v>
      </c>
      <c r="V232" s="219"/>
      <c r="W232" s="219"/>
      <c r="X232" s="219"/>
      <c r="Y232" s="219"/>
      <c r="Z232" s="225">
        <f t="shared" si="28"/>
        <v>0</v>
      </c>
      <c r="AA232" s="219"/>
      <c r="AB232" s="219"/>
      <c r="AC232" s="219"/>
      <c r="AD232" s="219"/>
      <c r="AF232" s="220"/>
      <c r="AG232" s="221">
        <f>Раздел2!F233</f>
        <v>0</v>
      </c>
      <c r="AH232" s="221">
        <f>Раздел2!F249</f>
        <v>0</v>
      </c>
      <c r="AI232" s="221">
        <f>Раздел2!H249</f>
        <v>0</v>
      </c>
      <c r="AJ232" s="221">
        <f>Раздел2!I233</f>
        <v>0</v>
      </c>
      <c r="AK232" s="221">
        <f>Раздел2!J233</f>
        <v>0</v>
      </c>
      <c r="AL232" s="220">
        <f>Раздел2!K233</f>
        <v>0</v>
      </c>
      <c r="AM232" s="220"/>
      <c r="AN232" s="220"/>
      <c r="AO232" s="220"/>
      <c r="AP232" s="220"/>
      <c r="AQ232" s="220"/>
      <c r="AR232" s="220"/>
      <c r="AS232" s="220"/>
      <c r="AT232" s="220"/>
      <c r="AU232" s="220">
        <f>Раздел2!D240</f>
        <v>0</v>
      </c>
      <c r="AV232" s="220"/>
    </row>
    <row r="233" spans="2:48" ht="15.75" customHeight="1" x14ac:dyDescent="0.2">
      <c r="B233" s="213" t="s">
        <v>305</v>
      </c>
      <c r="C233" s="211" t="s">
        <v>713</v>
      </c>
      <c r="D233" s="225">
        <f t="shared" si="26"/>
        <v>0</v>
      </c>
      <c r="E233" s="63">
        <f>Раздел2!H234</f>
        <v>0</v>
      </c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25">
        <f t="shared" si="27"/>
        <v>0</v>
      </c>
      <c r="V233" s="219"/>
      <c r="W233" s="219"/>
      <c r="X233" s="219"/>
      <c r="Y233" s="219"/>
      <c r="Z233" s="225">
        <f t="shared" si="28"/>
        <v>0</v>
      </c>
      <c r="AA233" s="219"/>
      <c r="AB233" s="219"/>
      <c r="AC233" s="219"/>
      <c r="AD233" s="219"/>
      <c r="AF233" s="220"/>
      <c r="AG233" s="221">
        <f>Раздел2!F234</f>
        <v>0</v>
      </c>
      <c r="AH233" s="220"/>
      <c r="AI233" s="220"/>
      <c r="AJ233" s="221">
        <f>Раздел2!I234</f>
        <v>0</v>
      </c>
      <c r="AK233" s="221">
        <f>Раздел2!J234</f>
        <v>0</v>
      </c>
      <c r="AL233" s="220">
        <f>Раздел2!K234</f>
        <v>0</v>
      </c>
      <c r="AM233" s="220"/>
      <c r="AN233" s="220"/>
      <c r="AO233" s="220"/>
      <c r="AP233" s="220"/>
      <c r="AQ233" s="220"/>
      <c r="AR233" s="220"/>
      <c r="AS233" s="220"/>
      <c r="AT233" s="220"/>
      <c r="AU233" s="220">
        <f>Раздел2!D241</f>
        <v>0</v>
      </c>
      <c r="AV233" s="220"/>
    </row>
    <row r="234" spans="2:48" ht="15.75" customHeight="1" x14ac:dyDescent="0.2">
      <c r="B234" s="213" t="s">
        <v>307</v>
      </c>
      <c r="C234" s="211" t="s">
        <v>714</v>
      </c>
      <c r="D234" s="225">
        <f t="shared" si="26"/>
        <v>0</v>
      </c>
      <c r="E234" s="63">
        <f>Раздел2!H235</f>
        <v>0</v>
      </c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25">
        <f t="shared" si="27"/>
        <v>0</v>
      </c>
      <c r="V234" s="219"/>
      <c r="W234" s="219"/>
      <c r="X234" s="219"/>
      <c r="Y234" s="219"/>
      <c r="Z234" s="225">
        <f t="shared" si="28"/>
        <v>0</v>
      </c>
      <c r="AA234" s="219"/>
      <c r="AB234" s="219"/>
      <c r="AC234" s="219"/>
      <c r="AD234" s="219"/>
      <c r="AF234" s="220"/>
      <c r="AG234" s="221">
        <f>Раздел2!F235</f>
        <v>0</v>
      </c>
      <c r="AH234" s="220"/>
      <c r="AI234" s="220"/>
      <c r="AJ234" s="221">
        <f>Раздел2!I235</f>
        <v>0</v>
      </c>
      <c r="AK234" s="221">
        <f>Раздел2!J235</f>
        <v>0</v>
      </c>
      <c r="AL234" s="220">
        <f>Раздел2!K235</f>
        <v>0</v>
      </c>
      <c r="AM234" s="220"/>
      <c r="AN234" s="220"/>
      <c r="AO234" s="220"/>
      <c r="AP234" s="220"/>
      <c r="AQ234" s="220"/>
      <c r="AR234" s="220"/>
      <c r="AS234" s="220"/>
      <c r="AT234" s="220"/>
      <c r="AU234" s="220">
        <f>Раздел2!D242</f>
        <v>1</v>
      </c>
      <c r="AV234" s="220"/>
    </row>
    <row r="235" spans="2:48" ht="15.75" customHeight="1" x14ac:dyDescent="0.2">
      <c r="B235" s="213" t="s">
        <v>306</v>
      </c>
      <c r="C235" s="211" t="s">
        <v>715</v>
      </c>
      <c r="D235" s="225">
        <f t="shared" si="26"/>
        <v>0</v>
      </c>
      <c r="E235" s="63">
        <f>Раздел2!H236</f>
        <v>0</v>
      </c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25">
        <f t="shared" si="27"/>
        <v>0</v>
      </c>
      <c r="V235" s="219"/>
      <c r="W235" s="219"/>
      <c r="X235" s="219"/>
      <c r="Y235" s="219"/>
      <c r="Z235" s="225">
        <f t="shared" si="28"/>
        <v>0</v>
      </c>
      <c r="AA235" s="219"/>
      <c r="AB235" s="219"/>
      <c r="AC235" s="219"/>
      <c r="AD235" s="219"/>
      <c r="AF235" s="220"/>
      <c r="AG235" s="221">
        <f>Раздел2!F236</f>
        <v>0</v>
      </c>
      <c r="AH235" s="220"/>
      <c r="AI235" s="220"/>
      <c r="AJ235" s="221">
        <f>Раздел2!I236</f>
        <v>0</v>
      </c>
      <c r="AK235" s="221">
        <f>Раздел2!J236</f>
        <v>0</v>
      </c>
      <c r="AL235" s="220">
        <f>Раздел2!K236</f>
        <v>0</v>
      </c>
      <c r="AM235" s="220"/>
      <c r="AN235" s="220"/>
      <c r="AO235" s="220"/>
      <c r="AP235" s="220"/>
      <c r="AQ235" s="220"/>
      <c r="AR235" s="220"/>
      <c r="AS235" s="220"/>
      <c r="AT235" s="220"/>
      <c r="AU235" s="220">
        <f>Раздел2!D243</f>
        <v>0</v>
      </c>
      <c r="AV235" s="220"/>
    </row>
    <row r="236" spans="2:48" ht="15.75" customHeight="1" x14ac:dyDescent="0.2">
      <c r="B236" s="213" t="s">
        <v>308</v>
      </c>
      <c r="C236" s="211" t="s">
        <v>716</v>
      </c>
      <c r="D236" s="225">
        <f t="shared" si="26"/>
        <v>0</v>
      </c>
      <c r="E236" s="63">
        <f>Раздел2!H237</f>
        <v>0</v>
      </c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25">
        <f t="shared" si="27"/>
        <v>0</v>
      </c>
      <c r="V236" s="219"/>
      <c r="W236" s="219"/>
      <c r="X236" s="219"/>
      <c r="Y236" s="219"/>
      <c r="Z236" s="225">
        <f t="shared" si="28"/>
        <v>0</v>
      </c>
      <c r="AA236" s="219"/>
      <c r="AB236" s="219"/>
      <c r="AC236" s="219"/>
      <c r="AD236" s="219"/>
      <c r="AF236" s="220"/>
      <c r="AG236" s="221">
        <f>Раздел2!F237</f>
        <v>0</v>
      </c>
      <c r="AH236" s="220"/>
      <c r="AI236" s="220"/>
      <c r="AJ236" s="221">
        <f>Раздел2!I237</f>
        <v>0</v>
      </c>
      <c r="AK236" s="221">
        <f>Раздел2!J237</f>
        <v>0</v>
      </c>
      <c r="AL236" s="220">
        <f>Раздел2!K237</f>
        <v>0</v>
      </c>
      <c r="AM236" s="220"/>
      <c r="AN236" s="220"/>
      <c r="AO236" s="220"/>
      <c r="AP236" s="220"/>
      <c r="AQ236" s="220"/>
      <c r="AR236" s="220"/>
      <c r="AS236" s="220"/>
      <c r="AT236" s="220"/>
      <c r="AU236" s="220">
        <f>Раздел2!D246</f>
        <v>0</v>
      </c>
      <c r="AV236" s="220"/>
    </row>
    <row r="237" spans="2:48" ht="15.75" customHeight="1" x14ac:dyDescent="0.2">
      <c r="B237" s="210" t="s">
        <v>757</v>
      </c>
      <c r="C237" s="211" t="s">
        <v>717</v>
      </c>
      <c r="D237" s="225">
        <f t="shared" si="26"/>
        <v>0</v>
      </c>
      <c r="E237" s="63">
        <f>Раздел2!H238</f>
        <v>0</v>
      </c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25">
        <f t="shared" si="27"/>
        <v>0</v>
      </c>
      <c r="V237" s="219"/>
      <c r="W237" s="219"/>
      <c r="X237" s="219"/>
      <c r="Y237" s="219"/>
      <c r="Z237" s="225">
        <f t="shared" si="28"/>
        <v>0</v>
      </c>
      <c r="AA237" s="219"/>
      <c r="AB237" s="219"/>
      <c r="AC237" s="219"/>
      <c r="AD237" s="219"/>
      <c r="AG237" s="221">
        <f>Раздел2!F238</f>
        <v>0</v>
      </c>
      <c r="AJ237" s="221">
        <f>Раздел2!I238</f>
        <v>0</v>
      </c>
      <c r="AK237" s="221">
        <f>Раздел2!J238</f>
        <v>0</v>
      </c>
      <c r="AL237" s="220">
        <f>Раздел2!K238</f>
        <v>0</v>
      </c>
      <c r="AU237" s="12">
        <f>Раздел2!D247</f>
        <v>1</v>
      </c>
    </row>
    <row r="238" spans="2:48" ht="12.75" x14ac:dyDescent="0.2">
      <c r="B238" s="210" t="s">
        <v>386</v>
      </c>
      <c r="C238" s="211" t="s">
        <v>718</v>
      </c>
      <c r="D238" s="225">
        <f t="shared" si="26"/>
        <v>0</v>
      </c>
      <c r="E238" s="227">
        <f>Раздел2!H239</f>
        <v>0</v>
      </c>
      <c r="F238" s="224">
        <f>SUM(F239:F242)</f>
        <v>0</v>
      </c>
      <c r="G238" s="224">
        <f t="shared" ref="G238:AD238" si="33">SUM(G239:G242)</f>
        <v>0</v>
      </c>
      <c r="H238" s="224">
        <f t="shared" si="33"/>
        <v>0</v>
      </c>
      <c r="I238" s="224">
        <f t="shared" si="33"/>
        <v>0</v>
      </c>
      <c r="J238" s="224">
        <f t="shared" si="33"/>
        <v>0</v>
      </c>
      <c r="K238" s="224">
        <f t="shared" si="33"/>
        <v>0</v>
      </c>
      <c r="L238" s="224">
        <f t="shared" si="33"/>
        <v>0</v>
      </c>
      <c r="M238" s="224">
        <f t="shared" si="33"/>
        <v>0</v>
      </c>
      <c r="N238" s="224">
        <f t="shared" si="33"/>
        <v>0</v>
      </c>
      <c r="O238" s="224">
        <f t="shared" si="33"/>
        <v>0</v>
      </c>
      <c r="P238" s="224">
        <f t="shared" si="33"/>
        <v>0</v>
      </c>
      <c r="Q238" s="224">
        <f t="shared" si="33"/>
        <v>0</v>
      </c>
      <c r="R238" s="224">
        <f t="shared" si="33"/>
        <v>0</v>
      </c>
      <c r="S238" s="224">
        <f t="shared" si="33"/>
        <v>0</v>
      </c>
      <c r="T238" s="224">
        <f t="shared" si="33"/>
        <v>0</v>
      </c>
      <c r="U238" s="224">
        <f t="shared" si="33"/>
        <v>0</v>
      </c>
      <c r="V238" s="224">
        <f t="shared" si="33"/>
        <v>0</v>
      </c>
      <c r="W238" s="224">
        <f t="shared" si="33"/>
        <v>0</v>
      </c>
      <c r="X238" s="224">
        <f t="shared" si="33"/>
        <v>0</v>
      </c>
      <c r="Y238" s="224">
        <f t="shared" si="33"/>
        <v>0</v>
      </c>
      <c r="Z238" s="224">
        <f t="shared" si="33"/>
        <v>0</v>
      </c>
      <c r="AA238" s="224">
        <f t="shared" si="33"/>
        <v>0</v>
      </c>
      <c r="AB238" s="224">
        <f t="shared" si="33"/>
        <v>0</v>
      </c>
      <c r="AC238" s="224">
        <f t="shared" si="33"/>
        <v>0</v>
      </c>
      <c r="AD238" s="224">
        <f t="shared" si="33"/>
        <v>0</v>
      </c>
      <c r="AF238" s="220"/>
      <c r="AG238" s="221">
        <f>Раздел2!F239</f>
        <v>200</v>
      </c>
      <c r="AH238" s="220"/>
      <c r="AI238" s="220"/>
      <c r="AJ238" s="221">
        <f>Раздел2!I239</f>
        <v>0</v>
      </c>
      <c r="AK238" s="221">
        <f>Раздел2!J239</f>
        <v>0</v>
      </c>
      <c r="AL238" s="220">
        <f>Раздел2!K239</f>
        <v>0</v>
      </c>
      <c r="AM238" s="220"/>
      <c r="AN238" s="220"/>
      <c r="AO238" s="220"/>
      <c r="AP238" s="220"/>
      <c r="AQ238" s="220"/>
      <c r="AR238" s="220"/>
      <c r="AS238" s="220"/>
      <c r="AT238" s="220"/>
      <c r="AU238" s="220">
        <f>Раздел2!D248</f>
        <v>1</v>
      </c>
      <c r="AV238" s="220"/>
    </row>
    <row r="239" spans="2:48" ht="16.5" customHeight="1" x14ac:dyDescent="0.2">
      <c r="B239" s="213" t="s">
        <v>418</v>
      </c>
      <c r="C239" s="211" t="s">
        <v>719</v>
      </c>
      <c r="D239" s="225">
        <f t="shared" si="26"/>
        <v>0</v>
      </c>
      <c r="E239" s="63">
        <f>Раздел2!H240</f>
        <v>0</v>
      </c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25">
        <f t="shared" si="27"/>
        <v>0</v>
      </c>
      <c r="V239" s="219"/>
      <c r="W239" s="219"/>
      <c r="X239" s="219"/>
      <c r="Y239" s="219"/>
      <c r="Z239" s="225">
        <f t="shared" si="28"/>
        <v>0</v>
      </c>
      <c r="AA239" s="219"/>
      <c r="AB239" s="219"/>
      <c r="AC239" s="219"/>
      <c r="AD239" s="219"/>
      <c r="AF239" s="220"/>
      <c r="AG239" s="221">
        <f>Раздел2!F240</f>
        <v>0</v>
      </c>
      <c r="AH239" s="220"/>
      <c r="AI239" s="220"/>
      <c r="AJ239" s="221">
        <f>Раздел2!I240</f>
        <v>0</v>
      </c>
      <c r="AK239" s="221">
        <f>Раздел2!J240</f>
        <v>0</v>
      </c>
      <c r="AL239" s="220">
        <f>Раздел2!K240</f>
        <v>0</v>
      </c>
      <c r="AM239" s="220"/>
      <c r="AN239" s="220"/>
      <c r="AO239" s="220"/>
      <c r="AP239" s="220"/>
      <c r="AQ239" s="220"/>
      <c r="AR239" s="220"/>
      <c r="AS239" s="220"/>
      <c r="AT239" s="220"/>
      <c r="AU239" s="220">
        <f>Раздел2!D249</f>
        <v>0</v>
      </c>
      <c r="AV239" s="220"/>
    </row>
    <row r="240" spans="2:48" ht="15.75" customHeight="1" x14ac:dyDescent="0.2">
      <c r="B240" s="213" t="s">
        <v>287</v>
      </c>
      <c r="C240" s="211" t="s">
        <v>720</v>
      </c>
      <c r="D240" s="225">
        <f t="shared" si="26"/>
        <v>0</v>
      </c>
      <c r="E240" s="63">
        <f>Раздел2!H241</f>
        <v>0</v>
      </c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9"/>
      <c r="U240" s="225">
        <f t="shared" si="27"/>
        <v>0</v>
      </c>
      <c r="V240" s="219"/>
      <c r="W240" s="219"/>
      <c r="X240" s="219"/>
      <c r="Y240" s="219"/>
      <c r="Z240" s="225">
        <f t="shared" si="28"/>
        <v>0</v>
      </c>
      <c r="AA240" s="219"/>
      <c r="AB240" s="219"/>
      <c r="AC240" s="219"/>
      <c r="AD240" s="219"/>
      <c r="AG240" s="221">
        <f>Раздел2!F241</f>
        <v>0</v>
      </c>
      <c r="AJ240" s="221">
        <f>Раздел2!I241</f>
        <v>0</v>
      </c>
      <c r="AK240" s="221">
        <f>Раздел2!J241</f>
        <v>0</v>
      </c>
      <c r="AL240" s="220">
        <f>Раздел2!K241</f>
        <v>0</v>
      </c>
      <c r="AU240" s="12">
        <f>Раздел2!D250</f>
        <v>0</v>
      </c>
    </row>
    <row r="241" spans="2:48" ht="20.25" customHeight="1" x14ac:dyDescent="0.2">
      <c r="B241" s="213" t="s">
        <v>133</v>
      </c>
      <c r="C241" s="211" t="s">
        <v>721</v>
      </c>
      <c r="D241" s="225">
        <f t="shared" si="26"/>
        <v>0</v>
      </c>
      <c r="E241" s="63">
        <f>Раздел2!H242</f>
        <v>0</v>
      </c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9"/>
      <c r="U241" s="225">
        <f t="shared" si="27"/>
        <v>0</v>
      </c>
      <c r="V241" s="219"/>
      <c r="W241" s="219"/>
      <c r="X241" s="219"/>
      <c r="Y241" s="219"/>
      <c r="Z241" s="225">
        <f t="shared" si="28"/>
        <v>0</v>
      </c>
      <c r="AA241" s="219"/>
      <c r="AB241" s="219"/>
      <c r="AC241" s="219"/>
      <c r="AD241" s="219"/>
      <c r="AF241" s="220"/>
      <c r="AG241" s="221">
        <f>Раздел2!F242</f>
        <v>200</v>
      </c>
      <c r="AH241" s="220"/>
      <c r="AI241" s="220"/>
      <c r="AJ241" s="221">
        <f>Раздел2!I242</f>
        <v>0</v>
      </c>
      <c r="AK241" s="221">
        <f>Раздел2!J242</f>
        <v>0</v>
      </c>
      <c r="AL241" s="220">
        <f>Раздел2!K242</f>
        <v>0</v>
      </c>
      <c r="AM241" s="220"/>
      <c r="AN241" s="220"/>
      <c r="AO241" s="220"/>
      <c r="AP241" s="220"/>
      <c r="AQ241" s="220"/>
      <c r="AR241" s="220"/>
      <c r="AS241" s="220"/>
      <c r="AT241" s="220"/>
      <c r="AU241" s="220">
        <f>Раздел2!D251</f>
        <v>0</v>
      </c>
      <c r="AV241" s="220"/>
    </row>
    <row r="242" spans="2:48" ht="15.75" customHeight="1" x14ac:dyDescent="0.2">
      <c r="B242" s="213" t="s">
        <v>131</v>
      </c>
      <c r="C242" s="211" t="s">
        <v>722</v>
      </c>
      <c r="D242" s="225">
        <f t="shared" si="26"/>
        <v>0</v>
      </c>
      <c r="E242" s="63">
        <f>Раздел2!H243</f>
        <v>0</v>
      </c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9"/>
      <c r="U242" s="225">
        <f t="shared" si="27"/>
        <v>0</v>
      </c>
      <c r="V242" s="219"/>
      <c r="W242" s="219"/>
      <c r="X242" s="219"/>
      <c r="Y242" s="219"/>
      <c r="Z242" s="225">
        <f t="shared" si="28"/>
        <v>0</v>
      </c>
      <c r="AA242" s="219"/>
      <c r="AB242" s="219"/>
      <c r="AC242" s="219"/>
      <c r="AD242" s="219"/>
      <c r="AF242" s="220"/>
      <c r="AG242" s="221">
        <f>Раздел2!F243</f>
        <v>0</v>
      </c>
      <c r="AH242" s="220"/>
      <c r="AI242" s="220"/>
      <c r="AJ242" s="221">
        <f>Раздел2!I243</f>
        <v>0</v>
      </c>
      <c r="AK242" s="221">
        <f>Раздел2!J243</f>
        <v>0</v>
      </c>
      <c r="AL242" s="220">
        <f>Раздел2!K243</f>
        <v>0</v>
      </c>
      <c r="AM242" s="220"/>
      <c r="AN242" s="220"/>
      <c r="AO242" s="220"/>
      <c r="AP242" s="220"/>
      <c r="AQ242" s="220"/>
      <c r="AR242" s="220"/>
      <c r="AS242" s="220"/>
      <c r="AT242" s="220"/>
      <c r="AU242" s="220">
        <f>Раздел2!D252</f>
        <v>0</v>
      </c>
      <c r="AV242" s="220"/>
    </row>
    <row r="243" spans="2:48" ht="15.75" customHeight="1" x14ac:dyDescent="0.2">
      <c r="B243" s="234" t="s">
        <v>820</v>
      </c>
      <c r="C243" s="211" t="s">
        <v>723</v>
      </c>
      <c r="D243" s="225">
        <f t="shared" si="26"/>
        <v>0</v>
      </c>
      <c r="E243" s="63">
        <f>Раздел2!H244</f>
        <v>0</v>
      </c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9"/>
      <c r="U243" s="225">
        <f t="shared" si="27"/>
        <v>0</v>
      </c>
      <c r="V243" s="219"/>
      <c r="W243" s="219"/>
      <c r="X243" s="219"/>
      <c r="Y243" s="219"/>
      <c r="Z243" s="225">
        <f t="shared" si="28"/>
        <v>0</v>
      </c>
      <c r="AA243" s="219"/>
      <c r="AB243" s="219"/>
      <c r="AC243" s="219"/>
      <c r="AD243" s="219"/>
      <c r="AF243" s="220"/>
      <c r="AG243" s="221">
        <f>Раздел2!F244</f>
        <v>0</v>
      </c>
      <c r="AH243" s="220"/>
      <c r="AI243" s="220"/>
      <c r="AJ243" s="221">
        <f>Раздел2!I244</f>
        <v>0</v>
      </c>
      <c r="AK243" s="221">
        <f>Раздел2!J244</f>
        <v>0</v>
      </c>
      <c r="AL243" s="220">
        <f>Раздел2!K244</f>
        <v>0</v>
      </c>
      <c r="AM243" s="220"/>
      <c r="AN243" s="220"/>
      <c r="AO243" s="220"/>
      <c r="AP243" s="220"/>
      <c r="AQ243" s="220"/>
      <c r="AR243" s="220"/>
      <c r="AS243" s="220"/>
      <c r="AT243" s="220"/>
      <c r="AU243" s="220">
        <f>Раздел2!D253</f>
        <v>0</v>
      </c>
      <c r="AV243" s="220"/>
    </row>
    <row r="244" spans="2:48" ht="15.75" customHeight="1" x14ac:dyDescent="0.2">
      <c r="B244" s="234" t="s">
        <v>821</v>
      </c>
      <c r="C244" s="211" t="s">
        <v>724</v>
      </c>
      <c r="D244" s="225">
        <f t="shared" si="26"/>
        <v>0</v>
      </c>
      <c r="E244" s="63">
        <f>Раздел2!H245</f>
        <v>0</v>
      </c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9"/>
      <c r="U244" s="225">
        <f t="shared" si="27"/>
        <v>0</v>
      </c>
      <c r="V244" s="219"/>
      <c r="W244" s="219"/>
      <c r="X244" s="219"/>
      <c r="Y244" s="219"/>
      <c r="Z244" s="225">
        <f t="shared" si="28"/>
        <v>0</v>
      </c>
      <c r="AA244" s="219"/>
      <c r="AB244" s="219"/>
      <c r="AC244" s="219"/>
      <c r="AD244" s="219"/>
      <c r="AF244" s="220"/>
      <c r="AG244" s="221">
        <f>Раздел2!F245</f>
        <v>0</v>
      </c>
      <c r="AH244" s="220"/>
      <c r="AI244" s="220"/>
      <c r="AJ244" s="221">
        <f>Раздел2!I245</f>
        <v>0</v>
      </c>
      <c r="AK244" s="221">
        <f>Раздел2!J245</f>
        <v>0</v>
      </c>
      <c r="AL244" s="220">
        <f>Раздел2!K245</f>
        <v>0</v>
      </c>
      <c r="AM244" s="220"/>
      <c r="AN244" s="220"/>
      <c r="AO244" s="220"/>
      <c r="AP244" s="220"/>
      <c r="AQ244" s="220"/>
      <c r="AR244" s="220"/>
      <c r="AS244" s="220"/>
      <c r="AT244" s="220"/>
      <c r="AU244" s="220">
        <f>Раздел2!D254</f>
        <v>0</v>
      </c>
      <c r="AV244" s="220"/>
    </row>
    <row r="245" spans="2:48" ht="15.75" customHeight="1" x14ac:dyDescent="0.2">
      <c r="B245" s="210" t="s">
        <v>277</v>
      </c>
      <c r="C245" s="211" t="s">
        <v>725</v>
      </c>
      <c r="D245" s="225">
        <f t="shared" si="26"/>
        <v>0</v>
      </c>
      <c r="E245" s="63">
        <f>Раздел2!H246</f>
        <v>0</v>
      </c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25">
        <f t="shared" si="27"/>
        <v>0</v>
      </c>
      <c r="V245" s="219"/>
      <c r="W245" s="219"/>
      <c r="X245" s="219"/>
      <c r="Y245" s="219"/>
      <c r="Z245" s="225">
        <f t="shared" si="28"/>
        <v>0</v>
      </c>
      <c r="AA245" s="219"/>
      <c r="AB245" s="219"/>
      <c r="AC245" s="219"/>
      <c r="AD245" s="219"/>
      <c r="AF245" s="220"/>
      <c r="AG245" s="221">
        <f>Раздел2!F246</f>
        <v>0</v>
      </c>
      <c r="AH245" s="220"/>
      <c r="AI245" s="220"/>
      <c r="AJ245" s="221">
        <f>Раздел2!I246</f>
        <v>0</v>
      </c>
      <c r="AK245" s="221">
        <f>Раздел2!J246</f>
        <v>0</v>
      </c>
      <c r="AL245" s="220">
        <f>Раздел2!K246</f>
        <v>0</v>
      </c>
      <c r="AM245" s="220"/>
      <c r="AN245" s="220"/>
      <c r="AO245" s="220"/>
      <c r="AP245" s="220"/>
      <c r="AQ245" s="220"/>
      <c r="AR245" s="220"/>
      <c r="AS245" s="220"/>
      <c r="AT245" s="220"/>
      <c r="AU245" s="220">
        <f>Раздел2!D255</f>
        <v>1</v>
      </c>
      <c r="AV245" s="220"/>
    </row>
    <row r="246" spans="2:48" ht="15.75" customHeight="1" x14ac:dyDescent="0.2">
      <c r="B246" s="210" t="s">
        <v>387</v>
      </c>
      <c r="C246" s="211" t="s">
        <v>726</v>
      </c>
      <c r="D246" s="225">
        <f t="shared" si="26"/>
        <v>119</v>
      </c>
      <c r="E246" s="227">
        <f>Раздел2!H247</f>
        <v>43</v>
      </c>
      <c r="F246" s="224">
        <f>SUM(F247:F248)</f>
        <v>0</v>
      </c>
      <c r="G246" s="224">
        <f t="shared" ref="G246:AD246" si="34">SUM(G247:G248)</f>
        <v>51</v>
      </c>
      <c r="H246" s="224">
        <f t="shared" si="34"/>
        <v>25</v>
      </c>
      <c r="I246" s="224">
        <f t="shared" si="34"/>
        <v>0</v>
      </c>
      <c r="J246" s="224">
        <f t="shared" si="34"/>
        <v>0</v>
      </c>
      <c r="K246" s="224">
        <f t="shared" si="34"/>
        <v>0</v>
      </c>
      <c r="L246" s="224">
        <f t="shared" si="34"/>
        <v>0</v>
      </c>
      <c r="M246" s="224">
        <f t="shared" si="34"/>
        <v>0</v>
      </c>
      <c r="N246" s="224">
        <f t="shared" si="34"/>
        <v>0</v>
      </c>
      <c r="O246" s="224">
        <f t="shared" si="34"/>
        <v>0</v>
      </c>
      <c r="P246" s="224">
        <f t="shared" si="34"/>
        <v>0</v>
      </c>
      <c r="Q246" s="224">
        <f t="shared" si="34"/>
        <v>0</v>
      </c>
      <c r="R246" s="224">
        <f t="shared" si="34"/>
        <v>0</v>
      </c>
      <c r="S246" s="224">
        <f t="shared" si="34"/>
        <v>0</v>
      </c>
      <c r="T246" s="224">
        <f t="shared" si="34"/>
        <v>0</v>
      </c>
      <c r="U246" s="224">
        <f t="shared" si="34"/>
        <v>119</v>
      </c>
      <c r="V246" s="224">
        <f t="shared" si="34"/>
        <v>43</v>
      </c>
      <c r="W246" s="224">
        <f t="shared" si="34"/>
        <v>76</v>
      </c>
      <c r="X246" s="224">
        <f t="shared" si="34"/>
        <v>0</v>
      </c>
      <c r="Y246" s="224">
        <f t="shared" si="34"/>
        <v>0</v>
      </c>
      <c r="Z246" s="224">
        <f t="shared" si="34"/>
        <v>0</v>
      </c>
      <c r="AA246" s="224">
        <f t="shared" si="34"/>
        <v>0</v>
      </c>
      <c r="AB246" s="224">
        <f t="shared" si="34"/>
        <v>0</v>
      </c>
      <c r="AC246" s="224">
        <f t="shared" si="34"/>
        <v>0</v>
      </c>
      <c r="AD246" s="224">
        <f t="shared" si="34"/>
        <v>0</v>
      </c>
      <c r="AF246" s="220"/>
      <c r="AG246" s="221">
        <f>Раздел2!F247</f>
        <v>160</v>
      </c>
      <c r="AH246" s="220"/>
      <c r="AI246" s="220"/>
      <c r="AJ246" s="221">
        <f>Раздел2!I247</f>
        <v>76</v>
      </c>
      <c r="AK246" s="221">
        <f>Раздел2!J247</f>
        <v>0</v>
      </c>
      <c r="AL246" s="220">
        <f>Раздел2!K247</f>
        <v>0</v>
      </c>
      <c r="AM246" s="220"/>
      <c r="AN246" s="220"/>
      <c r="AO246" s="220"/>
      <c r="AP246" s="220"/>
      <c r="AQ246" s="220"/>
      <c r="AR246" s="220"/>
      <c r="AS246" s="220"/>
      <c r="AT246" s="220"/>
      <c r="AU246" s="220">
        <f>Раздел2!D256</f>
        <v>0</v>
      </c>
      <c r="AV246" s="220"/>
    </row>
    <row r="247" spans="2:48" ht="15.75" customHeight="1" x14ac:dyDescent="0.2">
      <c r="B247" s="213" t="s">
        <v>419</v>
      </c>
      <c r="C247" s="211" t="s">
        <v>727</v>
      </c>
      <c r="D247" s="225">
        <f t="shared" si="26"/>
        <v>119</v>
      </c>
      <c r="E247" s="63">
        <f>Раздел2!H248</f>
        <v>43</v>
      </c>
      <c r="F247" s="218"/>
      <c r="G247" s="218">
        <v>51</v>
      </c>
      <c r="H247" s="218">
        <v>25</v>
      </c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9"/>
      <c r="U247" s="225">
        <f t="shared" si="27"/>
        <v>119</v>
      </c>
      <c r="V247" s="219">
        <v>43</v>
      </c>
      <c r="W247" s="219">
        <v>76</v>
      </c>
      <c r="X247" s="219"/>
      <c r="Y247" s="219"/>
      <c r="Z247" s="225">
        <f t="shared" si="28"/>
        <v>0</v>
      </c>
      <c r="AA247" s="219"/>
      <c r="AB247" s="219"/>
      <c r="AC247" s="219"/>
      <c r="AD247" s="219"/>
      <c r="AF247" s="220"/>
      <c r="AG247" s="221">
        <f>Раздел2!F248</f>
        <v>160</v>
      </c>
      <c r="AH247" s="220"/>
      <c r="AI247" s="220"/>
      <c r="AJ247" s="221">
        <f>Раздел2!I248</f>
        <v>76</v>
      </c>
      <c r="AK247" s="221">
        <f>Раздел2!J248</f>
        <v>0</v>
      </c>
      <c r="AL247" s="220">
        <f>Раздел2!K248</f>
        <v>0</v>
      </c>
      <c r="AM247" s="220"/>
      <c r="AN247" s="220"/>
      <c r="AO247" s="220"/>
      <c r="AP247" s="220"/>
      <c r="AQ247" s="220"/>
      <c r="AR247" s="220"/>
      <c r="AS247" s="220"/>
      <c r="AT247" s="220"/>
      <c r="AU247" s="220">
        <f>Раздел2!D257</f>
        <v>0</v>
      </c>
      <c r="AV247" s="220"/>
    </row>
    <row r="248" spans="2:48" ht="15.75" customHeight="1" x14ac:dyDescent="0.2">
      <c r="B248" s="213" t="s">
        <v>288</v>
      </c>
      <c r="C248" s="211" t="s">
        <v>728</v>
      </c>
      <c r="D248" s="225">
        <f t="shared" si="26"/>
        <v>0</v>
      </c>
      <c r="E248" s="63">
        <f>Раздел2!H249</f>
        <v>0</v>
      </c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9"/>
      <c r="U248" s="225">
        <f t="shared" si="27"/>
        <v>0</v>
      </c>
      <c r="V248" s="219"/>
      <c r="W248" s="219"/>
      <c r="X248" s="219"/>
      <c r="Y248" s="219"/>
      <c r="Z248" s="225">
        <f t="shared" si="28"/>
        <v>0</v>
      </c>
      <c r="AA248" s="219"/>
      <c r="AB248" s="219"/>
      <c r="AC248" s="219"/>
      <c r="AD248" s="219"/>
      <c r="AF248" s="220"/>
      <c r="AG248" s="221">
        <f>Раздел2!F249</f>
        <v>0</v>
      </c>
      <c r="AH248" s="220"/>
      <c r="AI248" s="220"/>
      <c r="AJ248" s="221">
        <f>Раздел2!I249</f>
        <v>0</v>
      </c>
      <c r="AK248" s="221">
        <f>Раздел2!J249</f>
        <v>0</v>
      </c>
      <c r="AL248" s="220">
        <f>Раздел2!K249</f>
        <v>0</v>
      </c>
      <c r="AM248" s="220"/>
      <c r="AN248" s="220"/>
      <c r="AO248" s="220"/>
      <c r="AP248" s="220"/>
      <c r="AQ248" s="220"/>
      <c r="AR248" s="220"/>
      <c r="AS248" s="220"/>
      <c r="AT248" s="220"/>
      <c r="AU248" s="220">
        <f>Раздел2!D258</f>
        <v>0</v>
      </c>
      <c r="AV248" s="220"/>
    </row>
    <row r="249" spans="2:48" ht="15.75" customHeight="1" x14ac:dyDescent="0.2">
      <c r="B249" s="210" t="s">
        <v>741</v>
      </c>
      <c r="C249" s="211" t="s">
        <v>729</v>
      </c>
      <c r="D249" s="225">
        <f t="shared" si="26"/>
        <v>0</v>
      </c>
      <c r="E249" s="227">
        <f>Раздел2!H250</f>
        <v>0</v>
      </c>
      <c r="F249" s="224">
        <f>SUM(F250:F252)</f>
        <v>0</v>
      </c>
      <c r="G249" s="224">
        <f t="shared" ref="G249:AD249" si="35">SUM(G250:G252)</f>
        <v>0</v>
      </c>
      <c r="H249" s="224">
        <f t="shared" si="35"/>
        <v>0</v>
      </c>
      <c r="I249" s="224">
        <f t="shared" si="35"/>
        <v>0</v>
      </c>
      <c r="J249" s="224">
        <f t="shared" si="35"/>
        <v>0</v>
      </c>
      <c r="K249" s="224">
        <f t="shared" si="35"/>
        <v>0</v>
      </c>
      <c r="L249" s="224">
        <f t="shared" si="35"/>
        <v>0</v>
      </c>
      <c r="M249" s="224">
        <f t="shared" si="35"/>
        <v>0</v>
      </c>
      <c r="N249" s="224">
        <f t="shared" si="35"/>
        <v>0</v>
      </c>
      <c r="O249" s="224">
        <f t="shared" si="35"/>
        <v>0</v>
      </c>
      <c r="P249" s="224">
        <f t="shared" si="35"/>
        <v>0</v>
      </c>
      <c r="Q249" s="224">
        <f t="shared" si="35"/>
        <v>0</v>
      </c>
      <c r="R249" s="224">
        <f t="shared" si="35"/>
        <v>0</v>
      </c>
      <c r="S249" s="224">
        <f t="shared" si="35"/>
        <v>0</v>
      </c>
      <c r="T249" s="224">
        <f t="shared" si="35"/>
        <v>0</v>
      </c>
      <c r="U249" s="224">
        <f t="shared" si="35"/>
        <v>0</v>
      </c>
      <c r="V249" s="224">
        <f t="shared" si="35"/>
        <v>0</v>
      </c>
      <c r="W249" s="224">
        <f t="shared" si="35"/>
        <v>0</v>
      </c>
      <c r="X249" s="224">
        <f t="shared" si="35"/>
        <v>0</v>
      </c>
      <c r="Y249" s="224">
        <f t="shared" si="35"/>
        <v>0</v>
      </c>
      <c r="Z249" s="224">
        <f t="shared" si="35"/>
        <v>0</v>
      </c>
      <c r="AA249" s="224">
        <f t="shared" si="35"/>
        <v>0</v>
      </c>
      <c r="AB249" s="224">
        <f t="shared" si="35"/>
        <v>0</v>
      </c>
      <c r="AC249" s="224">
        <f t="shared" si="35"/>
        <v>0</v>
      </c>
      <c r="AD249" s="224">
        <f t="shared" si="35"/>
        <v>0</v>
      </c>
      <c r="AF249" s="220"/>
      <c r="AG249" s="221">
        <f>Раздел2!F250</f>
        <v>0</v>
      </c>
      <c r="AH249" s="220"/>
      <c r="AI249" s="220"/>
      <c r="AJ249" s="221">
        <f>Раздел2!I250</f>
        <v>0</v>
      </c>
      <c r="AK249" s="221">
        <f>Раздел2!J250</f>
        <v>0</v>
      </c>
      <c r="AL249" s="220">
        <f>Раздел2!K250</f>
        <v>0</v>
      </c>
      <c r="AM249" s="220"/>
      <c r="AN249" s="220"/>
      <c r="AO249" s="220"/>
      <c r="AP249" s="220"/>
      <c r="AQ249" s="220"/>
      <c r="AR249" s="220"/>
      <c r="AS249" s="220"/>
      <c r="AT249" s="220"/>
      <c r="AU249" s="220">
        <f>Раздел2!D259</f>
        <v>0</v>
      </c>
      <c r="AV249" s="220"/>
    </row>
    <row r="250" spans="2:48" ht="15.75" customHeight="1" x14ac:dyDescent="0.2">
      <c r="B250" s="213" t="s">
        <v>740</v>
      </c>
      <c r="C250" s="211" t="s">
        <v>730</v>
      </c>
      <c r="D250" s="225">
        <f t="shared" si="26"/>
        <v>0</v>
      </c>
      <c r="E250" s="63">
        <f>Раздел2!H251</f>
        <v>0</v>
      </c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9"/>
      <c r="U250" s="225">
        <f t="shared" si="27"/>
        <v>0</v>
      </c>
      <c r="V250" s="219"/>
      <c r="W250" s="219"/>
      <c r="X250" s="219"/>
      <c r="Y250" s="219"/>
      <c r="Z250" s="225">
        <f t="shared" si="28"/>
        <v>0</v>
      </c>
      <c r="AA250" s="219"/>
      <c r="AB250" s="219"/>
      <c r="AC250" s="219"/>
      <c r="AD250" s="219"/>
      <c r="AF250" s="220"/>
      <c r="AG250" s="221">
        <f>Раздел2!F251</f>
        <v>0</v>
      </c>
      <c r="AH250" s="220"/>
      <c r="AI250" s="220"/>
      <c r="AJ250" s="221">
        <f>Раздел2!I251</f>
        <v>0</v>
      </c>
      <c r="AK250" s="221">
        <f>Раздел2!J251</f>
        <v>0</v>
      </c>
      <c r="AL250" s="220">
        <f>Раздел2!K251</f>
        <v>0</v>
      </c>
      <c r="AM250" s="220"/>
      <c r="AN250" s="220"/>
      <c r="AO250" s="220"/>
      <c r="AP250" s="220"/>
      <c r="AQ250" s="220"/>
      <c r="AR250" s="220"/>
      <c r="AS250" s="220"/>
      <c r="AT250" s="220"/>
      <c r="AU250" s="220">
        <f>Раздел2!D260</f>
        <v>0</v>
      </c>
      <c r="AV250" s="220"/>
    </row>
    <row r="251" spans="2:48" ht="15.75" customHeight="1" x14ac:dyDescent="0.2">
      <c r="B251" s="213" t="s">
        <v>289</v>
      </c>
      <c r="C251" s="211" t="s">
        <v>731</v>
      </c>
      <c r="D251" s="225">
        <f t="shared" si="26"/>
        <v>0</v>
      </c>
      <c r="E251" s="63">
        <f>Раздел2!H252</f>
        <v>0</v>
      </c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9"/>
      <c r="U251" s="225">
        <f t="shared" si="27"/>
        <v>0</v>
      </c>
      <c r="V251" s="219"/>
      <c r="W251" s="219"/>
      <c r="X251" s="219"/>
      <c r="Y251" s="219"/>
      <c r="Z251" s="225">
        <f t="shared" si="28"/>
        <v>0</v>
      </c>
      <c r="AA251" s="219"/>
      <c r="AB251" s="219"/>
      <c r="AC251" s="219"/>
      <c r="AD251" s="219"/>
      <c r="AF251" s="220"/>
      <c r="AG251" s="221">
        <f>Раздел2!F252</f>
        <v>0</v>
      </c>
      <c r="AH251" s="220"/>
      <c r="AI251" s="220"/>
      <c r="AJ251" s="221">
        <f>Раздел2!I252</f>
        <v>0</v>
      </c>
      <c r="AK251" s="221">
        <f>Раздел2!J252</f>
        <v>0</v>
      </c>
      <c r="AL251" s="220">
        <f>Раздел2!K252</f>
        <v>0</v>
      </c>
      <c r="AM251" s="220"/>
      <c r="AN251" s="220"/>
      <c r="AO251" s="220"/>
      <c r="AP251" s="220"/>
      <c r="AQ251" s="220"/>
      <c r="AR251" s="220"/>
      <c r="AS251" s="220"/>
      <c r="AT251" s="220"/>
      <c r="AU251" s="220">
        <f>Раздел2!D261</f>
        <v>0</v>
      </c>
      <c r="AV251" s="220"/>
    </row>
    <row r="252" spans="2:48" ht="15.75" customHeight="1" x14ac:dyDescent="0.2">
      <c r="B252" s="213" t="s">
        <v>492</v>
      </c>
      <c r="C252" s="211" t="s">
        <v>732</v>
      </c>
      <c r="D252" s="225">
        <f t="shared" si="26"/>
        <v>0</v>
      </c>
      <c r="E252" s="63">
        <f>Раздел2!H253</f>
        <v>0</v>
      </c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9"/>
      <c r="U252" s="225">
        <f t="shared" si="27"/>
        <v>0</v>
      </c>
      <c r="V252" s="219"/>
      <c r="W252" s="219"/>
      <c r="X252" s="219"/>
      <c r="Y252" s="219"/>
      <c r="Z252" s="225">
        <f t="shared" si="28"/>
        <v>0</v>
      </c>
      <c r="AA252" s="219"/>
      <c r="AB252" s="219"/>
      <c r="AC252" s="219"/>
      <c r="AD252" s="219"/>
      <c r="AF252" s="220"/>
      <c r="AG252" s="221">
        <f>Раздел2!F253</f>
        <v>0</v>
      </c>
      <c r="AH252" s="220"/>
      <c r="AI252" s="220"/>
      <c r="AJ252" s="221">
        <f>Раздел2!I253</f>
        <v>0</v>
      </c>
      <c r="AK252" s="221">
        <f>Раздел2!J253</f>
        <v>0</v>
      </c>
      <c r="AL252" s="220">
        <f>Раздел2!K253</f>
        <v>0</v>
      </c>
      <c r="AM252" s="220"/>
      <c r="AN252" s="220"/>
      <c r="AO252" s="220"/>
      <c r="AP252" s="220"/>
      <c r="AQ252" s="220"/>
      <c r="AR252" s="220"/>
      <c r="AS252" s="220"/>
      <c r="AT252" s="220"/>
      <c r="AU252" s="220">
        <f>Раздел2!D262</f>
        <v>0</v>
      </c>
      <c r="AV252" s="220"/>
    </row>
    <row r="253" spans="2:48" ht="15.75" customHeight="1" x14ac:dyDescent="0.2">
      <c r="B253" s="210" t="s">
        <v>72</v>
      </c>
      <c r="C253" s="211" t="s">
        <v>733</v>
      </c>
      <c r="D253" s="225">
        <f t="shared" si="26"/>
        <v>0</v>
      </c>
      <c r="E253" s="63">
        <f>Раздел2!H254</f>
        <v>0</v>
      </c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9"/>
      <c r="U253" s="225">
        <f t="shared" si="27"/>
        <v>0</v>
      </c>
      <c r="V253" s="219"/>
      <c r="W253" s="219"/>
      <c r="X253" s="219"/>
      <c r="Y253" s="219"/>
      <c r="Z253" s="225">
        <f t="shared" si="28"/>
        <v>0</v>
      </c>
      <c r="AA253" s="219"/>
      <c r="AB253" s="219"/>
      <c r="AC253" s="219"/>
      <c r="AD253" s="219"/>
      <c r="AG253" s="221">
        <f>Раздел2!F254</f>
        <v>0</v>
      </c>
      <c r="AJ253" s="221">
        <f>Раздел2!I254</f>
        <v>0</v>
      </c>
      <c r="AK253" s="221">
        <f>Раздел2!J254</f>
        <v>0</v>
      </c>
      <c r="AL253" s="220">
        <f>Раздел2!K254</f>
        <v>0</v>
      </c>
      <c r="AP253" s="12">
        <f>SUM(Раздел2!H263:K263,Раздел2!U263,Раздел2!W263)</f>
        <v>860</v>
      </c>
      <c r="AU253" s="12">
        <f>Раздел2!D263</f>
        <v>11</v>
      </c>
    </row>
    <row r="254" spans="2:48" ht="12.75" x14ac:dyDescent="0.2">
      <c r="B254" s="210" t="s">
        <v>73</v>
      </c>
      <c r="C254" s="211" t="s">
        <v>822</v>
      </c>
      <c r="D254" s="225">
        <f t="shared" si="26"/>
        <v>71</v>
      </c>
      <c r="E254" s="63">
        <f>Раздел2!H255</f>
        <v>45</v>
      </c>
      <c r="F254" s="218"/>
      <c r="G254" s="218">
        <v>26</v>
      </c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9"/>
      <c r="U254" s="225">
        <f t="shared" si="27"/>
        <v>71</v>
      </c>
      <c r="V254" s="219">
        <v>45</v>
      </c>
      <c r="W254" s="219">
        <v>26</v>
      </c>
      <c r="X254" s="219"/>
      <c r="Y254" s="219"/>
      <c r="Z254" s="225">
        <f t="shared" si="28"/>
        <v>0</v>
      </c>
      <c r="AA254" s="219"/>
      <c r="AB254" s="219"/>
      <c r="AC254" s="219"/>
      <c r="AD254" s="219"/>
      <c r="AG254" s="221">
        <f>Раздел2!F255</f>
        <v>155</v>
      </c>
      <c r="AJ254" s="221">
        <f>Раздел2!I255</f>
        <v>26</v>
      </c>
      <c r="AK254" s="221">
        <f>Раздел2!J255</f>
        <v>0</v>
      </c>
      <c r="AL254" s="220">
        <f>Раздел2!K255</f>
        <v>0</v>
      </c>
    </row>
    <row r="255" spans="2:48" ht="12.75" x14ac:dyDescent="0.2">
      <c r="B255" s="210" t="s">
        <v>493</v>
      </c>
      <c r="C255" s="211" t="s">
        <v>823</v>
      </c>
      <c r="D255" s="225">
        <f t="shared" si="26"/>
        <v>0</v>
      </c>
      <c r="E255" s="63">
        <f>Раздел2!H256</f>
        <v>0</v>
      </c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9"/>
      <c r="U255" s="225">
        <f t="shared" si="27"/>
        <v>0</v>
      </c>
      <c r="V255" s="219"/>
      <c r="W255" s="219"/>
      <c r="X255" s="219"/>
      <c r="Y255" s="219"/>
      <c r="Z255" s="225">
        <f t="shared" si="28"/>
        <v>0</v>
      </c>
      <c r="AA255" s="219"/>
      <c r="AB255" s="219"/>
      <c r="AC255" s="219"/>
      <c r="AD255" s="219"/>
      <c r="AG255" s="221">
        <f>Раздел2!F256</f>
        <v>0</v>
      </c>
      <c r="AJ255" s="221">
        <f>Раздел2!I256</f>
        <v>0</v>
      </c>
      <c r="AK255" s="221">
        <f>Раздел2!J256</f>
        <v>0</v>
      </c>
      <c r="AL255" s="220">
        <f>Раздел2!K256</f>
        <v>0</v>
      </c>
    </row>
    <row r="256" spans="2:48" ht="12.75" x14ac:dyDescent="0.2">
      <c r="B256" s="210" t="s">
        <v>278</v>
      </c>
      <c r="C256" s="211" t="s">
        <v>824</v>
      </c>
      <c r="D256" s="225">
        <f t="shared" si="26"/>
        <v>0</v>
      </c>
      <c r="E256" s="63">
        <f>Раздел2!H257</f>
        <v>0</v>
      </c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9"/>
      <c r="U256" s="225">
        <f t="shared" si="27"/>
        <v>0</v>
      </c>
      <c r="V256" s="219"/>
      <c r="W256" s="219"/>
      <c r="X256" s="219"/>
      <c r="Y256" s="219"/>
      <c r="Z256" s="225">
        <f t="shared" si="28"/>
        <v>0</v>
      </c>
      <c r="AA256" s="219"/>
      <c r="AB256" s="219"/>
      <c r="AC256" s="219"/>
      <c r="AD256" s="219"/>
      <c r="AG256" s="221">
        <f>Раздел2!F257</f>
        <v>0</v>
      </c>
      <c r="AJ256" s="221">
        <f>Раздел2!I257</f>
        <v>0</v>
      </c>
      <c r="AK256" s="221">
        <f>Раздел2!J257</f>
        <v>0</v>
      </c>
      <c r="AL256" s="220">
        <f>Раздел2!K257</f>
        <v>0</v>
      </c>
    </row>
    <row r="257" spans="2:41" ht="12.75" x14ac:dyDescent="0.2">
      <c r="B257" s="210" t="s">
        <v>74</v>
      </c>
      <c r="C257" s="211" t="s">
        <v>825</v>
      </c>
      <c r="D257" s="225">
        <f t="shared" si="26"/>
        <v>0</v>
      </c>
      <c r="E257" s="63">
        <f>Раздел2!H258</f>
        <v>0</v>
      </c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9"/>
      <c r="U257" s="225">
        <f t="shared" si="27"/>
        <v>0</v>
      </c>
      <c r="V257" s="219"/>
      <c r="W257" s="219"/>
      <c r="X257" s="219"/>
      <c r="Y257" s="219"/>
      <c r="Z257" s="225">
        <f t="shared" si="28"/>
        <v>0</v>
      </c>
      <c r="AA257" s="219"/>
      <c r="AB257" s="219"/>
      <c r="AC257" s="219"/>
      <c r="AD257" s="219"/>
      <c r="AG257" s="221">
        <f>Раздел2!F258</f>
        <v>0</v>
      </c>
      <c r="AJ257" s="221">
        <f>Раздел2!I258</f>
        <v>0</v>
      </c>
      <c r="AK257" s="221">
        <f>Раздел2!J258</f>
        <v>0</v>
      </c>
      <c r="AL257" s="220">
        <f>Раздел2!K258</f>
        <v>0</v>
      </c>
    </row>
    <row r="258" spans="2:41" ht="12.75" x14ac:dyDescent="0.2">
      <c r="B258" s="210" t="s">
        <v>75</v>
      </c>
      <c r="C258" s="211" t="s">
        <v>826</v>
      </c>
      <c r="D258" s="225">
        <f t="shared" si="26"/>
        <v>0</v>
      </c>
      <c r="E258" s="63">
        <f>Раздел2!H259</f>
        <v>0</v>
      </c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9"/>
      <c r="U258" s="225">
        <f t="shared" si="27"/>
        <v>0</v>
      </c>
      <c r="V258" s="219"/>
      <c r="W258" s="219"/>
      <c r="X258" s="219"/>
      <c r="Y258" s="219"/>
      <c r="Z258" s="225">
        <f t="shared" si="28"/>
        <v>0</v>
      </c>
      <c r="AA258" s="219"/>
      <c r="AB258" s="219"/>
      <c r="AC258" s="219"/>
      <c r="AD258" s="219"/>
      <c r="AG258" s="221">
        <f>Раздел2!F259</f>
        <v>0</v>
      </c>
      <c r="AJ258" s="221">
        <f>Раздел2!I259</f>
        <v>0</v>
      </c>
      <c r="AK258" s="221">
        <f>Раздел2!J259</f>
        <v>0</v>
      </c>
      <c r="AL258" s="220">
        <f>Раздел2!K259</f>
        <v>0</v>
      </c>
    </row>
    <row r="259" spans="2:41" ht="12.75" x14ac:dyDescent="0.2">
      <c r="B259" s="210" t="s">
        <v>755</v>
      </c>
      <c r="C259" s="211" t="s">
        <v>827</v>
      </c>
      <c r="D259" s="225">
        <f t="shared" si="26"/>
        <v>0</v>
      </c>
      <c r="E259" s="63">
        <f>Раздел2!H260</f>
        <v>0</v>
      </c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9"/>
      <c r="U259" s="225">
        <f t="shared" si="27"/>
        <v>0</v>
      </c>
      <c r="V259" s="219"/>
      <c r="W259" s="219"/>
      <c r="X259" s="219"/>
      <c r="Y259" s="219"/>
      <c r="Z259" s="225">
        <f t="shared" si="28"/>
        <v>0</v>
      </c>
      <c r="AA259" s="219"/>
      <c r="AB259" s="219"/>
      <c r="AC259" s="219"/>
      <c r="AD259" s="219"/>
      <c r="AG259" s="221">
        <f>Раздел2!F260</f>
        <v>0</v>
      </c>
      <c r="AJ259" s="221">
        <f>Раздел2!I260</f>
        <v>0</v>
      </c>
      <c r="AK259" s="221">
        <f>Раздел2!J260</f>
        <v>0</v>
      </c>
      <c r="AL259" s="220">
        <f>Раздел2!K260</f>
        <v>0</v>
      </c>
    </row>
    <row r="260" spans="2:41" ht="12.75" x14ac:dyDescent="0.2">
      <c r="B260" s="210" t="s">
        <v>268</v>
      </c>
      <c r="C260" s="211" t="s">
        <v>828</v>
      </c>
      <c r="D260" s="225">
        <f t="shared" si="26"/>
        <v>0</v>
      </c>
      <c r="E260" s="63">
        <f>Раздел2!H261</f>
        <v>0</v>
      </c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9"/>
      <c r="U260" s="225">
        <f t="shared" si="27"/>
        <v>0</v>
      </c>
      <c r="V260" s="219"/>
      <c r="W260" s="219"/>
      <c r="X260" s="219"/>
      <c r="Y260" s="219"/>
      <c r="Z260" s="225">
        <f t="shared" si="28"/>
        <v>0</v>
      </c>
      <c r="AA260" s="219"/>
      <c r="AB260" s="219"/>
      <c r="AC260" s="219"/>
      <c r="AD260" s="219"/>
      <c r="AG260" s="221">
        <f>Раздел2!F261</f>
        <v>0</v>
      </c>
      <c r="AJ260" s="221">
        <f>Раздел2!I261</f>
        <v>0</v>
      </c>
      <c r="AK260" s="221">
        <f>Раздел2!J261</f>
        <v>0</v>
      </c>
      <c r="AL260" s="220">
        <f>Раздел2!K261</f>
        <v>0</v>
      </c>
    </row>
    <row r="261" spans="2:41" ht="12.75" x14ac:dyDescent="0.2">
      <c r="B261" s="210" t="s">
        <v>269</v>
      </c>
      <c r="C261" s="211" t="s">
        <v>829</v>
      </c>
      <c r="D261" s="225">
        <f t="shared" si="26"/>
        <v>0</v>
      </c>
      <c r="E261" s="63">
        <f>Раздел2!H262</f>
        <v>0</v>
      </c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9"/>
      <c r="U261" s="225">
        <f t="shared" si="27"/>
        <v>0</v>
      </c>
      <c r="V261" s="219"/>
      <c r="W261" s="219"/>
      <c r="X261" s="219"/>
      <c r="Y261" s="219"/>
      <c r="Z261" s="225">
        <f t="shared" si="28"/>
        <v>0</v>
      </c>
      <c r="AA261" s="219"/>
      <c r="AB261" s="219"/>
      <c r="AC261" s="219"/>
      <c r="AD261" s="219"/>
      <c r="AG261" s="221">
        <f>Раздел2!F262</f>
        <v>0</v>
      </c>
      <c r="AJ261" s="221">
        <f>Раздел2!I262</f>
        <v>0</v>
      </c>
      <c r="AK261" s="221">
        <f>Раздел2!J262</f>
        <v>0</v>
      </c>
      <c r="AL261" s="220">
        <f>Раздел2!K262</f>
        <v>0</v>
      </c>
    </row>
    <row r="262" spans="2:41" ht="12.75" x14ac:dyDescent="0.2">
      <c r="B262" s="215" t="s">
        <v>116</v>
      </c>
      <c r="C262" s="211" t="s">
        <v>830</v>
      </c>
      <c r="D262" s="225">
        <f t="shared" si="26"/>
        <v>860</v>
      </c>
      <c r="E262" s="227">
        <f>Раздел2!H263</f>
        <v>537</v>
      </c>
      <c r="F262" s="76">
        <f>SUM(F8:F19,F22:F25,F28:F32,F37:F40,F43:F48,F53:F55,F59:F68,F73:F82,F86:F92,F95:F99,F107:F121,F124:F129,F132,F137:F138,F144:F147,F152:F184,F190:F196,F201:F203,F207:F214,F217:F221,F226:F230,F237:F238,F243:F246,F249,F253:F261)</f>
        <v>110</v>
      </c>
      <c r="G262" s="76">
        <f t="shared" ref="G262:AD262" si="36">SUM(G8:G19,G22:G25,G28:G32,G37:G40,G43:G48,G53:G55,G59:G68,G73:G82,G86:G92,G95:G99,G107:G121,G124:G129,G132,G137:G138,G144:G147,G152:G184,G190:G196,G201:G203,G207:G214,G217:G221,G226:G230,G237:G238,G243:G246,G249,G253:G261)</f>
        <v>123</v>
      </c>
      <c r="H262" s="76">
        <f t="shared" si="36"/>
        <v>56</v>
      </c>
      <c r="I262" s="76">
        <f t="shared" si="36"/>
        <v>0</v>
      </c>
      <c r="J262" s="76">
        <f t="shared" si="36"/>
        <v>24</v>
      </c>
      <c r="K262" s="76">
        <f t="shared" si="36"/>
        <v>0</v>
      </c>
      <c r="L262" s="76">
        <f t="shared" si="36"/>
        <v>10</v>
      </c>
      <c r="M262" s="76">
        <f t="shared" si="36"/>
        <v>0</v>
      </c>
      <c r="N262" s="76">
        <f t="shared" si="36"/>
        <v>0</v>
      </c>
      <c r="O262" s="76">
        <f t="shared" si="36"/>
        <v>0</v>
      </c>
      <c r="P262" s="76">
        <f t="shared" si="36"/>
        <v>0</v>
      </c>
      <c r="Q262" s="76">
        <f t="shared" si="36"/>
        <v>0</v>
      </c>
      <c r="R262" s="76">
        <f t="shared" si="36"/>
        <v>0</v>
      </c>
      <c r="S262" s="76">
        <f t="shared" si="36"/>
        <v>0</v>
      </c>
      <c r="T262" s="76">
        <f t="shared" si="36"/>
        <v>0</v>
      </c>
      <c r="U262" s="76">
        <f t="shared" si="36"/>
        <v>852</v>
      </c>
      <c r="V262" s="76">
        <f t="shared" si="36"/>
        <v>537</v>
      </c>
      <c r="W262" s="76">
        <f t="shared" si="36"/>
        <v>315</v>
      </c>
      <c r="X262" s="76">
        <f t="shared" si="36"/>
        <v>0</v>
      </c>
      <c r="Y262" s="76">
        <f t="shared" si="36"/>
        <v>0</v>
      </c>
      <c r="Z262" s="76">
        <f t="shared" si="36"/>
        <v>0</v>
      </c>
      <c r="AA262" s="76">
        <f t="shared" si="36"/>
        <v>0</v>
      </c>
      <c r="AB262" s="76">
        <f t="shared" si="36"/>
        <v>0</v>
      </c>
      <c r="AC262" s="76">
        <f t="shared" si="36"/>
        <v>0</v>
      </c>
      <c r="AD262" s="76">
        <f t="shared" si="36"/>
        <v>0</v>
      </c>
      <c r="AG262" s="221">
        <f>Раздел2!F263</f>
        <v>2242</v>
      </c>
      <c r="AJ262" s="221">
        <f>Раздел2!I263</f>
        <v>313</v>
      </c>
      <c r="AK262" s="221">
        <f>Раздел2!J263</f>
        <v>10</v>
      </c>
      <c r="AL262" s="220">
        <f>Раздел2!K263</f>
        <v>0</v>
      </c>
      <c r="AO262" s="12">
        <f>Раздел2!Y263</f>
        <v>860</v>
      </c>
    </row>
  </sheetData>
  <sheetProtection password="EBEE" sheet="1" objects="1" scenarios="1" selectLockedCells="1"/>
  <mergeCells count="22">
    <mergeCell ref="A1:A123"/>
    <mergeCell ref="B1:AD1"/>
    <mergeCell ref="B3:B6"/>
    <mergeCell ref="C3:C6"/>
    <mergeCell ref="Z2:AD2"/>
    <mergeCell ref="D3:T3"/>
    <mergeCell ref="P5:T5"/>
    <mergeCell ref="AH3:AH6"/>
    <mergeCell ref="D4:D6"/>
    <mergeCell ref="U3:Y3"/>
    <mergeCell ref="Z3:AD3"/>
    <mergeCell ref="U4:U6"/>
    <mergeCell ref="Z4:Z6"/>
    <mergeCell ref="AF3:AF6"/>
    <mergeCell ref="AG3:AG6"/>
    <mergeCell ref="AE1:AE123"/>
    <mergeCell ref="V4:Y5"/>
    <mergeCell ref="AA4:AD5"/>
    <mergeCell ref="E4:T4"/>
    <mergeCell ref="E5:E6"/>
    <mergeCell ref="F5:J5"/>
    <mergeCell ref="K5:O5"/>
  </mergeCells>
  <conditionalFormatting sqref="F8:J262 E68">
    <cfRule type="expression" dxfId="51" priority="4">
      <formula>IF(SUM($F8:$J8)&lt;&gt;$AJ8,1,0)=1</formula>
    </cfRule>
  </conditionalFormatting>
  <conditionalFormatting sqref="K8:O262">
    <cfRule type="expression" dxfId="50" priority="2">
      <formula>IF(SUM($K8:$O8)&lt;&gt;$AK8,1,0)=1</formula>
    </cfRule>
  </conditionalFormatting>
  <conditionalFormatting sqref="P8:T262">
    <cfRule type="expression" dxfId="49" priority="1">
      <formula>IF(SUM($P8:$T8)&lt;&gt;$AL8,1,0)=1</formula>
    </cfRule>
  </conditionalFormatting>
  <dataValidations count="2">
    <dataValidation type="whole" operator="lessThan" allowBlank="1" showInputMessage="1" showErrorMessage="1" sqref="Z208 F8:T18 V8:Y18 AA8:AD18 F20:T24 V20:Y24 AA20:AD24 F26:T31 V26:Y31 AA26:AD31 F33:T39 V33:Y39 AA33:AD39 F41:T47 V41:Y47 AA41:AD47 F49:T54 V49:Y54 AA49:AD54 F56:T67 V56:Y67 AA56:AD67 F69:T81 V69:Y81 AA69:AD81 F83:T91 V83:Y91 AA83:AD91 F93:T98 V93:Y98 AA93:AD98 F100:T120 V100:Y120 AA100:AD120 F122:T128 V122:Y128 AA122:AD128 F130:T131 V130:Y131 AA130:AD131 F133:T137 V133:Y137 AA133:AD137 F139:T146 V139:Y146 AA139:AD146 F148:T183 V148:Y183 AA148:AD183 F185:T195 V185:Y195 AA185:AD195 F197:T202 V197:Y202 AA197:AD202 F204:T213 V204:Y213 AA204:AD213 F215:T220 V215:Y220 AA215:AD220 F222:T229 V222:Y229 AA222:AD229 F231:T237 V231:Y237 AA231:AD237 F239:T245 V239:Y245 AA239:AD245">
      <formula1>50000000</formula1>
    </dataValidation>
    <dataValidation type="whole" operator="lessThan" allowBlank="1" showInputMessage="1" showErrorMessage="1" sqref="F247:T248 V247:Y248 AA247:AD248 F250:T261 V250:Y261 AA250:AD261">
      <formula1>5000000</formula1>
    </dataValidation>
  </dataValidations>
  <pageMargins left="0.39370078740157483" right="0.39370078740157483" top="0.39370078740157483" bottom="0.39370078740157483" header="0.39370078740157483" footer="0.39370078740157483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Z253"/>
  <sheetViews>
    <sheetView showGridLines="0" zoomScale="90" zoomScaleNormal="90" workbookViewId="0">
      <selection activeCell="S8" sqref="S8"/>
    </sheetView>
  </sheetViews>
  <sheetFormatPr defaultRowHeight="15" x14ac:dyDescent="0.25"/>
  <cols>
    <col min="1" max="1" width="12.85546875" customWidth="1"/>
    <col min="3" max="3" width="9.140625" style="171"/>
    <col min="20" max="20" width="10.85546875" style="208" customWidth="1"/>
    <col min="21" max="21" width="12.5703125" customWidth="1"/>
    <col min="22" max="22" width="8" hidden="1" customWidth="1"/>
    <col min="23" max="23" width="15.5703125" hidden="1" customWidth="1"/>
  </cols>
  <sheetData>
    <row r="1" spans="1:26" ht="23.25" customHeight="1" x14ac:dyDescent="0.25">
      <c r="A1" s="382" t="s">
        <v>796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176"/>
      <c r="W1" s="176"/>
      <c r="X1" s="176"/>
      <c r="Y1" s="176"/>
      <c r="Z1" s="176"/>
    </row>
    <row r="2" spans="1:26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6" t="s">
        <v>777</v>
      </c>
    </row>
    <row r="3" spans="1:26" ht="20.25" customHeight="1" x14ac:dyDescent="0.25">
      <c r="A3" s="392" t="s">
        <v>790</v>
      </c>
      <c r="B3" s="392" t="s">
        <v>94</v>
      </c>
      <c r="C3" s="364" t="s">
        <v>96</v>
      </c>
      <c r="D3" s="371" t="s">
        <v>778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2" t="s">
        <v>794</v>
      </c>
      <c r="R3" s="392"/>
      <c r="S3" s="392"/>
      <c r="T3" s="392"/>
      <c r="U3" s="392"/>
    </row>
    <row r="4" spans="1:26" ht="38.25" customHeight="1" x14ac:dyDescent="0.25">
      <c r="A4" s="392"/>
      <c r="B4" s="392"/>
      <c r="C4" s="392"/>
      <c r="D4" s="400" t="s">
        <v>793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2"/>
      <c r="Q4" s="392" t="s">
        <v>779</v>
      </c>
      <c r="R4" s="392"/>
      <c r="S4" s="392"/>
      <c r="T4" s="366" t="s">
        <v>834</v>
      </c>
      <c r="U4" s="403" t="s">
        <v>835</v>
      </c>
      <c r="V4" s="208"/>
    </row>
    <row r="5" spans="1:26" ht="21" customHeight="1" x14ac:dyDescent="0.25">
      <c r="A5" s="392"/>
      <c r="B5" s="392"/>
      <c r="C5" s="392"/>
      <c r="D5" s="392">
        <v>5</v>
      </c>
      <c r="E5" s="392">
        <v>6</v>
      </c>
      <c r="F5" s="392">
        <v>7</v>
      </c>
      <c r="G5" s="392">
        <v>8</v>
      </c>
      <c r="H5" s="392">
        <v>9</v>
      </c>
      <c r="I5" s="392">
        <v>10</v>
      </c>
      <c r="J5" s="392">
        <v>11</v>
      </c>
      <c r="K5" s="392">
        <v>12</v>
      </c>
      <c r="L5" s="392">
        <v>13</v>
      </c>
      <c r="M5" s="392">
        <v>14</v>
      </c>
      <c r="N5" s="392">
        <v>15</v>
      </c>
      <c r="O5" s="392">
        <v>16</v>
      </c>
      <c r="P5" s="392">
        <v>17</v>
      </c>
      <c r="Q5" s="392" t="s">
        <v>780</v>
      </c>
      <c r="R5" s="366" t="s">
        <v>791</v>
      </c>
      <c r="S5" s="392" t="s">
        <v>781</v>
      </c>
      <c r="T5" s="367"/>
      <c r="U5" s="404"/>
      <c r="V5" s="208"/>
    </row>
    <row r="6" spans="1:26" ht="30" customHeight="1" x14ac:dyDescent="0.25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68"/>
      <c r="S6" s="392"/>
      <c r="T6" s="368"/>
      <c r="U6" s="404"/>
      <c r="V6" s="208"/>
    </row>
    <row r="7" spans="1:26" x14ac:dyDescent="0.25">
      <c r="A7" s="187">
        <v>1</v>
      </c>
      <c r="B7" s="187">
        <v>2</v>
      </c>
      <c r="C7" s="187">
        <v>3</v>
      </c>
      <c r="D7" s="177">
        <v>4</v>
      </c>
      <c r="E7" s="177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7">
        <v>12</v>
      </c>
      <c r="M7" s="177">
        <v>13</v>
      </c>
      <c r="N7" s="177">
        <v>14</v>
      </c>
      <c r="O7" s="177">
        <v>15</v>
      </c>
      <c r="P7" s="177">
        <v>16</v>
      </c>
      <c r="Q7" s="177">
        <v>17</v>
      </c>
      <c r="R7" s="177">
        <v>18</v>
      </c>
      <c r="S7" s="177">
        <v>19</v>
      </c>
      <c r="T7" s="206">
        <v>20</v>
      </c>
      <c r="U7" s="206">
        <v>21</v>
      </c>
    </row>
    <row r="8" spans="1:26" ht="109.5" customHeight="1" x14ac:dyDescent="0.25">
      <c r="A8" s="216" t="s">
        <v>797</v>
      </c>
      <c r="B8" s="243" t="s">
        <v>352</v>
      </c>
      <c r="C8" s="198">
        <f>Раздел2!Q263</f>
        <v>2242</v>
      </c>
      <c r="D8" s="247">
        <v>85</v>
      </c>
      <c r="E8" s="247">
        <v>111</v>
      </c>
      <c r="F8" s="247">
        <v>369</v>
      </c>
      <c r="G8" s="247">
        <v>249</v>
      </c>
      <c r="H8" s="247">
        <v>241</v>
      </c>
      <c r="I8" s="247">
        <v>257</v>
      </c>
      <c r="J8" s="247">
        <v>235</v>
      </c>
      <c r="K8" s="247">
        <v>190</v>
      </c>
      <c r="L8" s="247">
        <v>142</v>
      </c>
      <c r="M8" s="247">
        <v>124</v>
      </c>
      <c r="N8" s="247">
        <v>112</v>
      </c>
      <c r="O8" s="247">
        <v>80</v>
      </c>
      <c r="P8" s="247">
        <v>47</v>
      </c>
      <c r="Q8" s="247"/>
      <c r="R8" s="247"/>
      <c r="S8" s="247">
        <v>2242</v>
      </c>
      <c r="T8" s="247"/>
      <c r="U8" s="247"/>
      <c r="V8">
        <f>SUM(Раздел2!Q263)</f>
        <v>2242</v>
      </c>
      <c r="W8">
        <f>Раздел2!Q263</f>
        <v>2242</v>
      </c>
    </row>
    <row r="9" spans="1:26" x14ac:dyDescent="0.25">
      <c r="A9" s="173"/>
      <c r="G9" s="185"/>
      <c r="H9" s="185"/>
      <c r="I9" s="185"/>
      <c r="J9" s="185"/>
      <c r="K9" s="185"/>
      <c r="W9">
        <f>SUM(Раздел2!G263:'Раздел2'!K263)</f>
        <v>2242</v>
      </c>
    </row>
    <row r="10" spans="1:26" x14ac:dyDescent="0.25">
      <c r="A10" s="174"/>
      <c r="G10" s="185"/>
      <c r="H10" s="185"/>
      <c r="I10" s="185"/>
      <c r="J10" s="185"/>
      <c r="K10" s="185"/>
    </row>
    <row r="11" spans="1:26" ht="15.75" x14ac:dyDescent="0.25">
      <c r="A11" s="175"/>
      <c r="G11" s="185"/>
      <c r="H11" s="185"/>
      <c r="I11" s="185"/>
      <c r="J11" s="185"/>
      <c r="K11" s="185"/>
    </row>
    <row r="12" spans="1:26" x14ac:dyDescent="0.25">
      <c r="G12" s="185"/>
      <c r="H12" s="185"/>
      <c r="I12" s="185"/>
      <c r="J12" s="185"/>
      <c r="K12" s="185"/>
    </row>
    <row r="13" spans="1:26" x14ac:dyDescent="0.25">
      <c r="G13" s="185"/>
      <c r="H13" s="185"/>
      <c r="I13" s="185"/>
      <c r="J13" s="185"/>
      <c r="K13" s="185"/>
    </row>
    <row r="14" spans="1:26" x14ac:dyDescent="0.25">
      <c r="G14" s="185"/>
      <c r="H14" s="185"/>
      <c r="I14" s="185"/>
      <c r="J14" s="185"/>
      <c r="K14" s="185"/>
    </row>
    <row r="15" spans="1:26" x14ac:dyDescent="0.25">
      <c r="G15" s="185"/>
      <c r="H15" s="185"/>
      <c r="I15" s="185"/>
      <c r="J15" s="185"/>
      <c r="K15" s="185"/>
    </row>
    <row r="16" spans="1:26" x14ac:dyDescent="0.25">
      <c r="G16" s="185"/>
      <c r="H16" s="185"/>
      <c r="I16" s="185"/>
      <c r="J16" s="185"/>
      <c r="K16" s="185"/>
    </row>
    <row r="17" spans="7:11" x14ac:dyDescent="0.25">
      <c r="G17" s="185"/>
      <c r="H17" s="185"/>
      <c r="I17" s="185"/>
      <c r="J17" s="185"/>
      <c r="K17" s="185"/>
    </row>
    <row r="18" spans="7:11" x14ac:dyDescent="0.25">
      <c r="G18" s="185"/>
      <c r="H18" s="185"/>
      <c r="I18" s="185"/>
      <c r="J18" s="185"/>
      <c r="K18" s="185"/>
    </row>
    <row r="19" spans="7:11" x14ac:dyDescent="0.25">
      <c r="G19" s="185"/>
      <c r="H19" s="185"/>
      <c r="I19" s="185"/>
      <c r="J19" s="185"/>
      <c r="K19" s="185"/>
    </row>
    <row r="20" spans="7:11" x14ac:dyDescent="0.25">
      <c r="G20" s="185"/>
      <c r="H20" s="185"/>
      <c r="I20" s="185"/>
      <c r="J20" s="185"/>
      <c r="K20" s="185"/>
    </row>
    <row r="21" spans="7:11" x14ac:dyDescent="0.25">
      <c r="G21" s="185"/>
      <c r="H21" s="185"/>
      <c r="I21" s="185"/>
      <c r="J21" s="185"/>
      <c r="K21" s="185"/>
    </row>
    <row r="22" spans="7:11" x14ac:dyDescent="0.25">
      <c r="G22" s="185"/>
      <c r="H22" s="185"/>
      <c r="I22" s="185"/>
      <c r="J22" s="185"/>
      <c r="K22" s="185"/>
    </row>
    <row r="23" spans="7:11" x14ac:dyDescent="0.25">
      <c r="G23" s="185"/>
      <c r="H23" s="185"/>
      <c r="I23" s="185"/>
      <c r="J23" s="185"/>
      <c r="K23" s="185"/>
    </row>
    <row r="24" spans="7:11" x14ac:dyDescent="0.25">
      <c r="G24" s="185"/>
      <c r="H24" s="185"/>
      <c r="I24" s="185"/>
      <c r="J24" s="185"/>
      <c r="K24" s="185"/>
    </row>
    <row r="25" spans="7:11" x14ac:dyDescent="0.25">
      <c r="G25" s="185"/>
      <c r="H25" s="185"/>
      <c r="I25" s="185"/>
      <c r="J25" s="185"/>
      <c r="K25" s="185"/>
    </row>
    <row r="26" spans="7:11" x14ac:dyDescent="0.25">
      <c r="G26" s="185"/>
      <c r="H26" s="185"/>
      <c r="I26" s="185"/>
      <c r="J26" s="185"/>
      <c r="K26" s="185"/>
    </row>
    <row r="27" spans="7:11" x14ac:dyDescent="0.25">
      <c r="G27" s="185"/>
      <c r="H27" s="185"/>
      <c r="I27" s="185"/>
      <c r="J27" s="185"/>
      <c r="K27" s="185"/>
    </row>
    <row r="28" spans="7:11" x14ac:dyDescent="0.25">
      <c r="G28" s="185"/>
      <c r="H28" s="185"/>
      <c r="I28" s="185"/>
      <c r="J28" s="185"/>
      <c r="K28" s="185"/>
    </row>
    <row r="29" spans="7:11" x14ac:dyDescent="0.25">
      <c r="G29" s="185"/>
      <c r="H29" s="185"/>
      <c r="I29" s="185"/>
      <c r="J29" s="185"/>
      <c r="K29" s="185"/>
    </row>
    <row r="30" spans="7:11" x14ac:dyDescent="0.25">
      <c r="G30" s="185"/>
      <c r="H30" s="185"/>
      <c r="I30" s="185"/>
      <c r="J30" s="185"/>
      <c r="K30" s="185"/>
    </row>
    <row r="31" spans="7:11" x14ac:dyDescent="0.25">
      <c r="G31" s="185"/>
      <c r="H31" s="185"/>
      <c r="I31" s="185"/>
      <c r="J31" s="185"/>
      <c r="K31" s="185"/>
    </row>
    <row r="32" spans="7:11" x14ac:dyDescent="0.25">
      <c r="G32" s="185"/>
      <c r="H32" s="185"/>
      <c r="I32" s="185"/>
      <c r="J32" s="185"/>
      <c r="K32" s="185"/>
    </row>
    <row r="33" spans="7:11" x14ac:dyDescent="0.25">
      <c r="G33" s="185"/>
      <c r="H33" s="185"/>
      <c r="I33" s="185"/>
      <c r="J33" s="185"/>
      <c r="K33" s="185"/>
    </row>
    <row r="34" spans="7:11" x14ac:dyDescent="0.25">
      <c r="G34" s="185"/>
      <c r="H34" s="185"/>
      <c r="I34" s="185"/>
      <c r="J34" s="185"/>
      <c r="K34" s="185"/>
    </row>
    <row r="35" spans="7:11" x14ac:dyDescent="0.25">
      <c r="G35" s="185"/>
      <c r="H35" s="185"/>
      <c r="I35" s="185"/>
      <c r="J35" s="185"/>
      <c r="K35" s="185"/>
    </row>
    <row r="36" spans="7:11" x14ac:dyDescent="0.25">
      <c r="G36" s="185"/>
      <c r="H36" s="185"/>
      <c r="I36" s="185"/>
      <c r="J36" s="185"/>
      <c r="K36" s="185"/>
    </row>
    <row r="37" spans="7:11" x14ac:dyDescent="0.25">
      <c r="G37" s="185"/>
      <c r="H37" s="185"/>
      <c r="I37" s="185"/>
      <c r="J37" s="185"/>
      <c r="K37" s="185"/>
    </row>
    <row r="38" spans="7:11" x14ac:dyDescent="0.25">
      <c r="G38" s="185"/>
      <c r="H38" s="185"/>
      <c r="I38" s="185"/>
      <c r="J38" s="185"/>
      <c r="K38" s="185"/>
    </row>
    <row r="39" spans="7:11" x14ac:dyDescent="0.25">
      <c r="G39" s="185"/>
      <c r="H39" s="185"/>
      <c r="I39" s="185"/>
      <c r="J39" s="185"/>
      <c r="K39" s="185"/>
    </row>
    <row r="40" spans="7:11" x14ac:dyDescent="0.25">
      <c r="G40" s="185"/>
      <c r="H40" s="185"/>
      <c r="I40" s="185"/>
      <c r="J40" s="185"/>
      <c r="K40" s="185"/>
    </row>
    <row r="41" spans="7:11" x14ac:dyDescent="0.25">
      <c r="G41" s="185"/>
      <c r="H41" s="185"/>
      <c r="I41" s="185"/>
      <c r="J41" s="185"/>
      <c r="K41" s="185"/>
    </row>
    <row r="42" spans="7:11" x14ac:dyDescent="0.25">
      <c r="G42" s="185"/>
      <c r="H42" s="185"/>
      <c r="I42" s="185"/>
      <c r="J42" s="185"/>
      <c r="K42" s="185"/>
    </row>
    <row r="43" spans="7:11" x14ac:dyDescent="0.25">
      <c r="G43" s="185"/>
      <c r="H43" s="185"/>
      <c r="I43" s="185"/>
      <c r="J43" s="185"/>
      <c r="K43" s="185"/>
    </row>
    <row r="44" spans="7:11" x14ac:dyDescent="0.25">
      <c r="G44" s="185"/>
      <c r="H44" s="185"/>
      <c r="I44" s="185"/>
      <c r="J44" s="185"/>
      <c r="K44" s="185"/>
    </row>
    <row r="45" spans="7:11" x14ac:dyDescent="0.25">
      <c r="G45" s="185"/>
      <c r="H45" s="185"/>
      <c r="I45" s="185"/>
      <c r="J45" s="185"/>
      <c r="K45" s="185"/>
    </row>
    <row r="46" spans="7:11" x14ac:dyDescent="0.25">
      <c r="G46" s="185"/>
      <c r="H46" s="185"/>
      <c r="I46" s="185"/>
      <c r="J46" s="185"/>
      <c r="K46" s="185"/>
    </row>
    <row r="47" spans="7:11" x14ac:dyDescent="0.25">
      <c r="G47" s="185"/>
      <c r="H47" s="185"/>
      <c r="I47" s="185"/>
      <c r="J47" s="185"/>
      <c r="K47" s="185"/>
    </row>
    <row r="48" spans="7:11" x14ac:dyDescent="0.25">
      <c r="G48" s="185"/>
      <c r="H48" s="185"/>
      <c r="I48" s="185"/>
      <c r="J48" s="185"/>
      <c r="K48" s="185"/>
    </row>
    <row r="49" spans="7:11" x14ac:dyDescent="0.25">
      <c r="G49" s="185"/>
      <c r="H49" s="185"/>
      <c r="I49" s="185"/>
      <c r="J49" s="185"/>
      <c r="K49" s="185"/>
    </row>
    <row r="50" spans="7:11" x14ac:dyDescent="0.25">
      <c r="G50" s="185"/>
      <c r="H50" s="185"/>
      <c r="I50" s="185"/>
      <c r="J50" s="185"/>
      <c r="K50" s="185"/>
    </row>
    <row r="51" spans="7:11" x14ac:dyDescent="0.25">
      <c r="G51" s="185"/>
      <c r="H51" s="185"/>
      <c r="I51" s="185"/>
      <c r="J51" s="185"/>
      <c r="K51" s="185"/>
    </row>
    <row r="52" spans="7:11" x14ac:dyDescent="0.25">
      <c r="G52" s="185"/>
      <c r="H52" s="185"/>
      <c r="I52" s="185"/>
      <c r="J52" s="185"/>
      <c r="K52" s="185"/>
    </row>
    <row r="53" spans="7:11" x14ac:dyDescent="0.25">
      <c r="G53" s="185"/>
      <c r="H53" s="185"/>
      <c r="I53" s="185"/>
      <c r="J53" s="185"/>
      <c r="K53" s="185"/>
    </row>
    <row r="54" spans="7:11" x14ac:dyDescent="0.25">
      <c r="G54" s="185"/>
      <c r="H54" s="185"/>
      <c r="I54" s="185"/>
      <c r="J54" s="185"/>
      <c r="K54" s="185"/>
    </row>
    <row r="55" spans="7:11" x14ac:dyDescent="0.25">
      <c r="G55" s="185"/>
      <c r="H55" s="185"/>
      <c r="I55" s="185"/>
      <c r="J55" s="185"/>
      <c r="K55" s="185"/>
    </row>
    <row r="56" spans="7:11" x14ac:dyDescent="0.25">
      <c r="G56" s="185"/>
      <c r="H56" s="185"/>
      <c r="I56" s="185"/>
      <c r="J56" s="185"/>
      <c r="K56" s="185"/>
    </row>
    <row r="57" spans="7:11" x14ac:dyDescent="0.25">
      <c r="G57" s="185"/>
      <c r="H57" s="185"/>
      <c r="I57" s="185"/>
      <c r="J57" s="185"/>
      <c r="K57" s="185"/>
    </row>
    <row r="58" spans="7:11" x14ac:dyDescent="0.25">
      <c r="G58" s="185"/>
      <c r="H58" s="185"/>
      <c r="I58" s="185"/>
      <c r="J58" s="185"/>
      <c r="K58" s="185"/>
    </row>
    <row r="59" spans="7:11" x14ac:dyDescent="0.25">
      <c r="G59" s="185"/>
      <c r="H59" s="185"/>
      <c r="I59" s="185"/>
      <c r="J59" s="185"/>
      <c r="K59" s="185"/>
    </row>
    <row r="60" spans="7:11" x14ac:dyDescent="0.25">
      <c r="G60" s="185"/>
      <c r="H60" s="185"/>
      <c r="I60" s="185"/>
      <c r="J60" s="185"/>
      <c r="K60" s="185"/>
    </row>
    <row r="61" spans="7:11" x14ac:dyDescent="0.25">
      <c r="G61" s="185"/>
      <c r="H61" s="185"/>
      <c r="I61" s="185"/>
      <c r="J61" s="185"/>
      <c r="K61" s="185"/>
    </row>
    <row r="62" spans="7:11" x14ac:dyDescent="0.25">
      <c r="G62" s="185"/>
      <c r="H62" s="185"/>
      <c r="I62" s="185"/>
      <c r="J62" s="185"/>
      <c r="K62" s="185"/>
    </row>
    <row r="63" spans="7:11" x14ac:dyDescent="0.25">
      <c r="G63" s="185"/>
      <c r="H63" s="185"/>
      <c r="I63" s="185"/>
      <c r="J63" s="185"/>
      <c r="K63" s="185"/>
    </row>
    <row r="64" spans="7:11" x14ac:dyDescent="0.25">
      <c r="G64" s="185"/>
      <c r="H64" s="185"/>
      <c r="I64" s="185"/>
      <c r="J64" s="185"/>
      <c r="K64" s="185"/>
    </row>
    <row r="65" spans="7:11" x14ac:dyDescent="0.25">
      <c r="G65" s="185"/>
      <c r="H65" s="185"/>
      <c r="I65" s="185"/>
      <c r="J65" s="185"/>
      <c r="K65" s="185"/>
    </row>
    <row r="66" spans="7:11" x14ac:dyDescent="0.25">
      <c r="G66" s="185"/>
      <c r="H66" s="185"/>
      <c r="I66" s="185"/>
      <c r="J66" s="185"/>
      <c r="K66" s="185"/>
    </row>
    <row r="67" spans="7:11" x14ac:dyDescent="0.25">
      <c r="G67" s="185"/>
      <c r="H67" s="185"/>
      <c r="I67" s="185"/>
      <c r="J67" s="185"/>
      <c r="K67" s="185"/>
    </row>
    <row r="68" spans="7:11" x14ac:dyDescent="0.25">
      <c r="G68" s="185"/>
      <c r="H68" s="185"/>
      <c r="I68" s="185"/>
      <c r="J68" s="185"/>
      <c r="K68" s="185"/>
    </row>
    <row r="69" spans="7:11" x14ac:dyDescent="0.25">
      <c r="G69" s="185"/>
      <c r="H69" s="185"/>
      <c r="I69" s="185"/>
      <c r="J69" s="185"/>
      <c r="K69" s="185"/>
    </row>
    <row r="70" spans="7:11" x14ac:dyDescent="0.25">
      <c r="G70" s="185"/>
      <c r="H70" s="185"/>
      <c r="I70" s="185"/>
      <c r="J70" s="185"/>
      <c r="K70" s="185"/>
    </row>
    <row r="71" spans="7:11" x14ac:dyDescent="0.25">
      <c r="G71" s="185"/>
      <c r="H71" s="185"/>
      <c r="I71" s="185"/>
      <c r="J71" s="185"/>
      <c r="K71" s="185"/>
    </row>
    <row r="72" spans="7:11" x14ac:dyDescent="0.25">
      <c r="G72" s="185"/>
      <c r="H72" s="185"/>
      <c r="I72" s="185"/>
      <c r="J72" s="185"/>
      <c r="K72" s="185"/>
    </row>
    <row r="73" spans="7:11" x14ac:dyDescent="0.25">
      <c r="G73" s="185"/>
      <c r="H73" s="185"/>
      <c r="I73" s="185"/>
      <c r="J73" s="185"/>
      <c r="K73" s="185"/>
    </row>
    <row r="74" spans="7:11" x14ac:dyDescent="0.25">
      <c r="G74" s="185"/>
      <c r="H74" s="185"/>
      <c r="I74" s="185"/>
      <c r="J74" s="185"/>
      <c r="K74" s="185"/>
    </row>
    <row r="75" spans="7:11" x14ac:dyDescent="0.25">
      <c r="G75" s="185"/>
      <c r="H75" s="185"/>
      <c r="I75" s="185"/>
      <c r="J75" s="185"/>
      <c r="K75" s="185"/>
    </row>
    <row r="76" spans="7:11" x14ac:dyDescent="0.25">
      <c r="G76" s="185"/>
      <c r="H76" s="185"/>
      <c r="I76" s="185"/>
      <c r="J76" s="185"/>
      <c r="K76" s="185"/>
    </row>
    <row r="77" spans="7:11" x14ac:dyDescent="0.25">
      <c r="G77" s="185"/>
      <c r="H77" s="185"/>
      <c r="I77" s="185"/>
      <c r="J77" s="185"/>
      <c r="K77" s="185"/>
    </row>
    <row r="78" spans="7:11" x14ac:dyDescent="0.25">
      <c r="G78" s="185"/>
      <c r="H78" s="185"/>
      <c r="I78" s="185"/>
      <c r="J78" s="185"/>
      <c r="K78" s="185"/>
    </row>
    <row r="79" spans="7:11" x14ac:dyDescent="0.25">
      <c r="G79" s="185"/>
      <c r="H79" s="185"/>
      <c r="I79" s="185"/>
      <c r="J79" s="185"/>
      <c r="K79" s="185"/>
    </row>
    <row r="80" spans="7:11" x14ac:dyDescent="0.25">
      <c r="G80" s="185"/>
      <c r="H80" s="185"/>
      <c r="I80" s="185"/>
      <c r="J80" s="185"/>
      <c r="K80" s="185"/>
    </row>
    <row r="81" spans="7:11" x14ac:dyDescent="0.25">
      <c r="G81" s="185"/>
      <c r="H81" s="185"/>
      <c r="I81" s="185"/>
      <c r="J81" s="185"/>
      <c r="K81" s="185"/>
    </row>
    <row r="82" spans="7:11" x14ac:dyDescent="0.25">
      <c r="G82" s="185"/>
      <c r="H82" s="185"/>
      <c r="I82" s="185"/>
      <c r="J82" s="185"/>
      <c r="K82" s="185"/>
    </row>
    <row r="83" spans="7:11" x14ac:dyDescent="0.25">
      <c r="G83" s="185"/>
      <c r="H83" s="185"/>
      <c r="I83" s="185"/>
      <c r="J83" s="185"/>
      <c r="K83" s="185"/>
    </row>
    <row r="84" spans="7:11" x14ac:dyDescent="0.25">
      <c r="G84" s="185"/>
      <c r="H84" s="185"/>
      <c r="I84" s="185"/>
      <c r="J84" s="185"/>
      <c r="K84" s="185"/>
    </row>
    <row r="85" spans="7:11" x14ac:dyDescent="0.25">
      <c r="G85" s="185"/>
      <c r="H85" s="185"/>
      <c r="I85" s="185"/>
      <c r="J85" s="185"/>
      <c r="K85" s="185"/>
    </row>
    <row r="86" spans="7:11" x14ac:dyDescent="0.25">
      <c r="G86" s="185"/>
      <c r="H86" s="185"/>
      <c r="I86" s="185"/>
      <c r="J86" s="185"/>
      <c r="K86" s="185"/>
    </row>
    <row r="87" spans="7:11" x14ac:dyDescent="0.25">
      <c r="G87" s="185"/>
      <c r="H87" s="185"/>
      <c r="I87" s="185"/>
      <c r="J87" s="185"/>
      <c r="K87" s="185"/>
    </row>
    <row r="88" spans="7:11" x14ac:dyDescent="0.25">
      <c r="G88" s="185"/>
      <c r="H88" s="185"/>
      <c r="I88" s="185"/>
      <c r="J88" s="185"/>
      <c r="K88" s="185"/>
    </row>
    <row r="89" spans="7:11" x14ac:dyDescent="0.25">
      <c r="G89" s="185"/>
      <c r="H89" s="185"/>
      <c r="I89" s="185"/>
      <c r="J89" s="185"/>
      <c r="K89" s="185"/>
    </row>
    <row r="90" spans="7:11" x14ac:dyDescent="0.25">
      <c r="G90" s="185"/>
      <c r="H90" s="185"/>
      <c r="I90" s="185"/>
      <c r="J90" s="185"/>
      <c r="K90" s="185"/>
    </row>
    <row r="91" spans="7:11" x14ac:dyDescent="0.25">
      <c r="G91" s="185"/>
      <c r="H91" s="185"/>
      <c r="I91" s="185"/>
      <c r="J91" s="185"/>
      <c r="K91" s="185"/>
    </row>
    <row r="92" spans="7:11" x14ac:dyDescent="0.25">
      <c r="G92" s="185"/>
      <c r="H92" s="185"/>
      <c r="I92" s="185"/>
      <c r="J92" s="185"/>
      <c r="K92" s="185"/>
    </row>
    <row r="93" spans="7:11" x14ac:dyDescent="0.25">
      <c r="G93" s="185"/>
      <c r="H93" s="185"/>
      <c r="I93" s="185"/>
      <c r="J93" s="185"/>
      <c r="K93" s="185"/>
    </row>
    <row r="94" spans="7:11" x14ac:dyDescent="0.25">
      <c r="G94" s="185"/>
      <c r="H94" s="185"/>
      <c r="I94" s="185"/>
      <c r="J94" s="185"/>
      <c r="K94" s="185"/>
    </row>
    <row r="95" spans="7:11" x14ac:dyDescent="0.25">
      <c r="G95" s="185"/>
      <c r="H95" s="185"/>
      <c r="I95" s="185"/>
      <c r="J95" s="185"/>
      <c r="K95" s="185"/>
    </row>
    <row r="96" spans="7:11" x14ac:dyDescent="0.25">
      <c r="G96" s="185"/>
      <c r="H96" s="185"/>
      <c r="I96" s="185"/>
      <c r="J96" s="185"/>
      <c r="K96" s="185"/>
    </row>
    <row r="97" spans="7:11" x14ac:dyDescent="0.25">
      <c r="G97" s="185"/>
      <c r="H97" s="185"/>
      <c r="I97" s="185"/>
      <c r="J97" s="185"/>
      <c r="K97" s="185"/>
    </row>
    <row r="98" spans="7:11" x14ac:dyDescent="0.25">
      <c r="G98" s="185"/>
      <c r="H98" s="185"/>
      <c r="I98" s="185"/>
      <c r="J98" s="185"/>
      <c r="K98" s="185"/>
    </row>
    <row r="99" spans="7:11" x14ac:dyDescent="0.25">
      <c r="G99" s="185"/>
      <c r="H99" s="185"/>
      <c r="I99" s="185"/>
      <c r="J99" s="185"/>
      <c r="K99" s="185"/>
    </row>
    <row r="100" spans="7:11" x14ac:dyDescent="0.25">
      <c r="G100" s="185"/>
      <c r="H100" s="185"/>
      <c r="I100" s="185"/>
      <c r="J100" s="185"/>
      <c r="K100" s="185"/>
    </row>
    <row r="101" spans="7:11" x14ac:dyDescent="0.25">
      <c r="G101" s="185"/>
      <c r="H101" s="185"/>
      <c r="I101" s="185"/>
      <c r="J101" s="185"/>
      <c r="K101" s="185"/>
    </row>
    <row r="102" spans="7:11" x14ac:dyDescent="0.25">
      <c r="G102" s="185"/>
      <c r="H102" s="185"/>
      <c r="I102" s="185"/>
      <c r="J102" s="185"/>
      <c r="K102" s="185"/>
    </row>
    <row r="103" spans="7:11" x14ac:dyDescent="0.25">
      <c r="G103" s="185"/>
      <c r="H103" s="185"/>
      <c r="I103" s="185"/>
      <c r="J103" s="185"/>
      <c r="K103" s="185"/>
    </row>
    <row r="104" spans="7:11" x14ac:dyDescent="0.25">
      <c r="G104" s="185"/>
      <c r="H104" s="185"/>
      <c r="I104" s="185"/>
      <c r="J104" s="185"/>
      <c r="K104" s="185"/>
    </row>
    <row r="105" spans="7:11" x14ac:dyDescent="0.25">
      <c r="G105" s="185"/>
      <c r="H105" s="185"/>
      <c r="I105" s="185"/>
      <c r="J105" s="185"/>
      <c r="K105" s="185"/>
    </row>
    <row r="106" spans="7:11" x14ac:dyDescent="0.25">
      <c r="G106" s="185"/>
      <c r="H106" s="185"/>
      <c r="I106" s="185"/>
      <c r="J106" s="185"/>
      <c r="K106" s="185"/>
    </row>
    <row r="107" spans="7:11" x14ac:dyDescent="0.25">
      <c r="G107" s="185"/>
      <c r="H107" s="185"/>
      <c r="I107" s="185"/>
      <c r="J107" s="185"/>
      <c r="K107" s="185"/>
    </row>
    <row r="108" spans="7:11" x14ac:dyDescent="0.25">
      <c r="G108" s="185"/>
      <c r="H108" s="185"/>
      <c r="I108" s="185"/>
      <c r="J108" s="185"/>
      <c r="K108" s="185"/>
    </row>
    <row r="109" spans="7:11" x14ac:dyDescent="0.25">
      <c r="G109" s="185"/>
      <c r="H109" s="185"/>
      <c r="I109" s="185"/>
      <c r="J109" s="185"/>
      <c r="K109" s="185"/>
    </row>
    <row r="110" spans="7:11" x14ac:dyDescent="0.25">
      <c r="G110" s="185"/>
      <c r="H110" s="185"/>
      <c r="I110" s="185"/>
      <c r="J110" s="185"/>
      <c r="K110" s="185"/>
    </row>
    <row r="111" spans="7:11" x14ac:dyDescent="0.25">
      <c r="G111" s="185"/>
      <c r="H111" s="185"/>
      <c r="I111" s="185"/>
      <c r="J111" s="185"/>
      <c r="K111" s="185"/>
    </row>
    <row r="112" spans="7:11" x14ac:dyDescent="0.25">
      <c r="G112" s="185"/>
      <c r="H112" s="185"/>
      <c r="I112" s="185"/>
      <c r="J112" s="185"/>
      <c r="K112" s="185"/>
    </row>
    <row r="113" spans="7:11" x14ac:dyDescent="0.25">
      <c r="G113" s="185"/>
      <c r="H113" s="185"/>
      <c r="I113" s="185"/>
      <c r="J113" s="185"/>
      <c r="K113" s="185"/>
    </row>
    <row r="114" spans="7:11" x14ac:dyDescent="0.25">
      <c r="G114" s="185"/>
      <c r="H114" s="185"/>
      <c r="I114" s="185"/>
      <c r="J114" s="185"/>
      <c r="K114" s="185"/>
    </row>
    <row r="115" spans="7:11" x14ac:dyDescent="0.25">
      <c r="G115" s="185"/>
      <c r="H115" s="185"/>
      <c r="I115" s="185"/>
      <c r="J115" s="185"/>
      <c r="K115" s="185"/>
    </row>
    <row r="116" spans="7:11" x14ac:dyDescent="0.25">
      <c r="G116" s="185"/>
      <c r="H116" s="185"/>
      <c r="I116" s="185"/>
      <c r="J116" s="185"/>
      <c r="K116" s="185"/>
    </row>
    <row r="117" spans="7:11" x14ac:dyDescent="0.25">
      <c r="G117" s="185"/>
      <c r="H117" s="185"/>
      <c r="I117" s="185"/>
      <c r="J117" s="185"/>
      <c r="K117" s="185"/>
    </row>
    <row r="118" spans="7:11" x14ac:dyDescent="0.25">
      <c r="G118" s="185"/>
      <c r="H118" s="185"/>
      <c r="I118" s="185"/>
      <c r="J118" s="185"/>
      <c r="K118" s="185"/>
    </row>
    <row r="119" spans="7:11" x14ac:dyDescent="0.25">
      <c r="G119" s="185"/>
      <c r="H119" s="185"/>
      <c r="I119" s="185"/>
      <c r="J119" s="185"/>
      <c r="K119" s="185"/>
    </row>
    <row r="120" spans="7:11" x14ac:dyDescent="0.25">
      <c r="G120" s="185"/>
      <c r="H120" s="185"/>
      <c r="I120" s="185"/>
      <c r="J120" s="185"/>
      <c r="K120" s="185"/>
    </row>
    <row r="121" spans="7:11" x14ac:dyDescent="0.25">
      <c r="G121" s="185"/>
      <c r="H121" s="185"/>
      <c r="I121" s="185"/>
      <c r="J121" s="185"/>
      <c r="K121" s="185"/>
    </row>
    <row r="122" spans="7:11" x14ac:dyDescent="0.25">
      <c r="G122" s="185"/>
      <c r="H122" s="185"/>
      <c r="I122" s="185"/>
      <c r="J122" s="185"/>
      <c r="K122" s="185"/>
    </row>
    <row r="123" spans="7:11" x14ac:dyDescent="0.25">
      <c r="G123" s="185"/>
      <c r="H123" s="185"/>
      <c r="I123" s="185"/>
      <c r="J123" s="185"/>
      <c r="K123" s="185"/>
    </row>
    <row r="124" spans="7:11" x14ac:dyDescent="0.25">
      <c r="G124" s="185"/>
      <c r="H124" s="185"/>
      <c r="I124" s="185"/>
      <c r="J124" s="185"/>
      <c r="K124" s="185"/>
    </row>
    <row r="125" spans="7:11" x14ac:dyDescent="0.25">
      <c r="G125" s="185"/>
      <c r="H125" s="185"/>
      <c r="I125" s="185"/>
      <c r="J125" s="185"/>
      <c r="K125" s="185"/>
    </row>
    <row r="126" spans="7:11" x14ac:dyDescent="0.25">
      <c r="G126" s="185"/>
      <c r="H126" s="185"/>
      <c r="I126" s="185"/>
      <c r="J126" s="185"/>
      <c r="K126" s="185"/>
    </row>
    <row r="127" spans="7:11" x14ac:dyDescent="0.25">
      <c r="G127" s="185"/>
      <c r="H127" s="185"/>
      <c r="I127" s="185"/>
      <c r="J127" s="185"/>
      <c r="K127" s="185"/>
    </row>
    <row r="128" spans="7:11" x14ac:dyDescent="0.25">
      <c r="G128" s="185"/>
      <c r="H128" s="185"/>
      <c r="I128" s="185"/>
      <c r="J128" s="185"/>
      <c r="K128" s="185"/>
    </row>
    <row r="129" spans="7:11" x14ac:dyDescent="0.25">
      <c r="G129" s="185"/>
      <c r="H129" s="185"/>
      <c r="I129" s="185"/>
      <c r="J129" s="185"/>
      <c r="K129" s="185"/>
    </row>
    <row r="130" spans="7:11" x14ac:dyDescent="0.25">
      <c r="G130" s="185"/>
      <c r="H130" s="185"/>
      <c r="I130" s="185"/>
      <c r="J130" s="185"/>
      <c r="K130" s="185"/>
    </row>
    <row r="131" spans="7:11" x14ac:dyDescent="0.25">
      <c r="G131" s="185"/>
      <c r="H131" s="185"/>
      <c r="I131" s="185"/>
      <c r="J131" s="185"/>
      <c r="K131" s="185"/>
    </row>
    <row r="132" spans="7:11" x14ac:dyDescent="0.25">
      <c r="G132" s="185"/>
      <c r="H132" s="185"/>
      <c r="I132" s="185"/>
      <c r="J132" s="185"/>
      <c r="K132" s="185"/>
    </row>
    <row r="133" spans="7:11" x14ac:dyDescent="0.25">
      <c r="G133" s="185"/>
      <c r="H133" s="185"/>
      <c r="I133" s="185"/>
      <c r="J133" s="185"/>
      <c r="K133" s="185"/>
    </row>
    <row r="134" spans="7:11" x14ac:dyDescent="0.25">
      <c r="G134" s="185"/>
      <c r="H134" s="185"/>
      <c r="I134" s="185"/>
      <c r="J134" s="185"/>
      <c r="K134" s="185"/>
    </row>
    <row r="135" spans="7:11" x14ac:dyDescent="0.25">
      <c r="G135" s="185"/>
      <c r="H135" s="185"/>
      <c r="I135" s="185"/>
      <c r="J135" s="185"/>
      <c r="K135" s="185"/>
    </row>
    <row r="136" spans="7:11" x14ac:dyDescent="0.25">
      <c r="G136" s="185"/>
      <c r="H136" s="185"/>
      <c r="I136" s="185"/>
      <c r="J136" s="185"/>
      <c r="K136" s="185"/>
    </row>
    <row r="137" spans="7:11" x14ac:dyDescent="0.25">
      <c r="G137" s="185"/>
      <c r="H137" s="185"/>
      <c r="I137" s="185"/>
      <c r="J137" s="185"/>
      <c r="K137" s="185"/>
    </row>
    <row r="138" spans="7:11" x14ac:dyDescent="0.25">
      <c r="G138" s="185"/>
      <c r="H138" s="185"/>
      <c r="I138" s="185"/>
      <c r="J138" s="185"/>
      <c r="K138" s="185"/>
    </row>
    <row r="139" spans="7:11" x14ac:dyDescent="0.25">
      <c r="G139" s="185"/>
      <c r="H139" s="185"/>
      <c r="I139" s="185"/>
      <c r="J139" s="185"/>
      <c r="K139" s="185"/>
    </row>
    <row r="140" spans="7:11" x14ac:dyDescent="0.25">
      <c r="G140" s="185"/>
      <c r="H140" s="185"/>
      <c r="I140" s="185"/>
      <c r="J140" s="185"/>
      <c r="K140" s="185"/>
    </row>
    <row r="141" spans="7:11" x14ac:dyDescent="0.25">
      <c r="G141" s="185"/>
      <c r="H141" s="185"/>
      <c r="I141" s="185"/>
      <c r="J141" s="185"/>
      <c r="K141" s="185"/>
    </row>
    <row r="142" spans="7:11" x14ac:dyDescent="0.25">
      <c r="G142" s="185"/>
      <c r="H142" s="185"/>
      <c r="I142" s="185"/>
      <c r="J142" s="185"/>
      <c r="K142" s="185"/>
    </row>
    <row r="143" spans="7:11" x14ac:dyDescent="0.25">
      <c r="G143" s="185"/>
      <c r="H143" s="185"/>
      <c r="I143" s="185"/>
      <c r="J143" s="185"/>
      <c r="K143" s="185"/>
    </row>
    <row r="144" spans="7:11" x14ac:dyDescent="0.25">
      <c r="G144" s="185"/>
      <c r="H144" s="185"/>
      <c r="I144" s="185"/>
      <c r="J144" s="185"/>
      <c r="K144" s="185"/>
    </row>
    <row r="145" spans="7:11" x14ac:dyDescent="0.25">
      <c r="G145" s="185"/>
      <c r="H145" s="185"/>
      <c r="I145" s="185"/>
      <c r="J145" s="185"/>
      <c r="K145" s="185"/>
    </row>
    <row r="146" spans="7:11" x14ac:dyDescent="0.25">
      <c r="G146" s="185"/>
      <c r="H146" s="185"/>
      <c r="I146" s="185"/>
      <c r="J146" s="185"/>
      <c r="K146" s="185"/>
    </row>
    <row r="147" spans="7:11" x14ac:dyDescent="0.25">
      <c r="G147" s="185"/>
      <c r="H147" s="185"/>
      <c r="I147" s="185"/>
      <c r="J147" s="185"/>
      <c r="K147" s="185"/>
    </row>
    <row r="148" spans="7:11" x14ac:dyDescent="0.25">
      <c r="G148" s="185"/>
      <c r="H148" s="185"/>
      <c r="I148" s="185"/>
      <c r="J148" s="185"/>
      <c r="K148" s="185"/>
    </row>
    <row r="149" spans="7:11" x14ac:dyDescent="0.25">
      <c r="G149" s="185"/>
      <c r="H149" s="185"/>
      <c r="I149" s="185"/>
      <c r="J149" s="185"/>
      <c r="K149" s="185"/>
    </row>
    <row r="150" spans="7:11" x14ac:dyDescent="0.25">
      <c r="G150" s="185"/>
      <c r="H150" s="185"/>
      <c r="I150" s="185"/>
      <c r="J150" s="185"/>
      <c r="K150" s="185"/>
    </row>
    <row r="151" spans="7:11" x14ac:dyDescent="0.25">
      <c r="G151" s="185"/>
      <c r="H151" s="185"/>
      <c r="I151" s="185"/>
      <c r="J151" s="185"/>
      <c r="K151" s="185"/>
    </row>
    <row r="152" spans="7:11" x14ac:dyDescent="0.25">
      <c r="G152" s="185"/>
      <c r="H152" s="185"/>
      <c r="I152" s="185"/>
      <c r="J152" s="185"/>
      <c r="K152" s="185"/>
    </row>
    <row r="153" spans="7:11" x14ac:dyDescent="0.25">
      <c r="G153" s="185"/>
      <c r="H153" s="185"/>
      <c r="I153" s="185"/>
      <c r="J153" s="185"/>
      <c r="K153" s="185"/>
    </row>
    <row r="154" spans="7:11" x14ac:dyDescent="0.25">
      <c r="G154" s="185"/>
      <c r="H154" s="185"/>
      <c r="I154" s="185"/>
      <c r="J154" s="185"/>
      <c r="K154" s="185"/>
    </row>
    <row r="155" spans="7:11" x14ac:dyDescent="0.25">
      <c r="G155" s="185"/>
      <c r="H155" s="185"/>
      <c r="I155" s="185"/>
      <c r="J155" s="185"/>
      <c r="K155" s="185"/>
    </row>
    <row r="156" spans="7:11" x14ac:dyDescent="0.25">
      <c r="G156" s="185"/>
      <c r="H156" s="185"/>
      <c r="I156" s="185"/>
      <c r="J156" s="185"/>
      <c r="K156" s="185"/>
    </row>
    <row r="157" spans="7:11" x14ac:dyDescent="0.25">
      <c r="G157" s="185"/>
      <c r="H157" s="185"/>
      <c r="I157" s="185"/>
      <c r="J157" s="185"/>
      <c r="K157" s="185"/>
    </row>
    <row r="158" spans="7:11" x14ac:dyDescent="0.25">
      <c r="G158" s="185"/>
      <c r="H158" s="185"/>
      <c r="I158" s="185"/>
      <c r="J158" s="185"/>
      <c r="K158" s="185"/>
    </row>
    <row r="159" spans="7:11" x14ac:dyDescent="0.25">
      <c r="G159" s="185"/>
      <c r="H159" s="185"/>
      <c r="I159" s="185"/>
      <c r="J159" s="185"/>
      <c r="K159" s="185"/>
    </row>
    <row r="160" spans="7:11" x14ac:dyDescent="0.25">
      <c r="G160" s="185"/>
      <c r="H160" s="185"/>
      <c r="I160" s="185"/>
      <c r="J160" s="185"/>
      <c r="K160" s="185"/>
    </row>
    <row r="161" spans="7:11" x14ac:dyDescent="0.25">
      <c r="G161" s="185"/>
      <c r="H161" s="185"/>
      <c r="I161" s="185"/>
      <c r="J161" s="185"/>
      <c r="K161" s="185"/>
    </row>
    <row r="162" spans="7:11" x14ac:dyDescent="0.25">
      <c r="G162" s="185"/>
      <c r="H162" s="185"/>
      <c r="I162" s="185"/>
      <c r="J162" s="185"/>
      <c r="K162" s="185"/>
    </row>
    <row r="163" spans="7:11" x14ac:dyDescent="0.25">
      <c r="G163" s="185"/>
      <c r="H163" s="185"/>
      <c r="I163" s="185"/>
      <c r="J163" s="185"/>
      <c r="K163" s="185"/>
    </row>
    <row r="164" spans="7:11" x14ac:dyDescent="0.25">
      <c r="G164" s="185"/>
      <c r="H164" s="185"/>
      <c r="I164" s="185"/>
      <c r="J164" s="185"/>
      <c r="K164" s="185"/>
    </row>
    <row r="165" spans="7:11" x14ac:dyDescent="0.25">
      <c r="G165" s="185"/>
      <c r="H165" s="185"/>
      <c r="I165" s="185"/>
      <c r="J165" s="185"/>
      <c r="K165" s="185"/>
    </row>
    <row r="166" spans="7:11" x14ac:dyDescent="0.25">
      <c r="G166" s="185"/>
      <c r="H166" s="185"/>
      <c r="I166" s="185"/>
      <c r="J166" s="185"/>
      <c r="K166" s="185"/>
    </row>
    <row r="167" spans="7:11" x14ac:dyDescent="0.25">
      <c r="G167" s="185"/>
      <c r="H167" s="185"/>
      <c r="I167" s="185"/>
      <c r="J167" s="185"/>
      <c r="K167" s="185"/>
    </row>
    <row r="168" spans="7:11" x14ac:dyDescent="0.25">
      <c r="G168" s="185"/>
      <c r="H168" s="185"/>
      <c r="I168" s="185"/>
      <c r="J168" s="185"/>
      <c r="K168" s="185"/>
    </row>
    <row r="169" spans="7:11" x14ac:dyDescent="0.25">
      <c r="G169" s="185"/>
      <c r="H169" s="185"/>
      <c r="I169" s="185"/>
      <c r="J169" s="185"/>
      <c r="K169" s="185"/>
    </row>
    <row r="170" spans="7:11" x14ac:dyDescent="0.25">
      <c r="G170" s="185"/>
      <c r="H170" s="185"/>
      <c r="I170" s="185"/>
      <c r="J170" s="185"/>
      <c r="K170" s="185"/>
    </row>
    <row r="171" spans="7:11" x14ac:dyDescent="0.25">
      <c r="G171" s="185"/>
      <c r="H171" s="185"/>
      <c r="I171" s="185"/>
      <c r="J171" s="185"/>
      <c r="K171" s="185"/>
    </row>
    <row r="172" spans="7:11" x14ac:dyDescent="0.25">
      <c r="G172" s="185"/>
      <c r="H172" s="185"/>
      <c r="I172" s="185"/>
      <c r="J172" s="185"/>
      <c r="K172" s="185"/>
    </row>
    <row r="173" spans="7:11" x14ac:dyDescent="0.25">
      <c r="G173" s="185"/>
      <c r="H173" s="185"/>
      <c r="I173" s="185"/>
      <c r="J173" s="185"/>
      <c r="K173" s="185"/>
    </row>
    <row r="174" spans="7:11" x14ac:dyDescent="0.25">
      <c r="G174" s="185"/>
      <c r="H174" s="185"/>
      <c r="I174" s="185"/>
      <c r="J174" s="185"/>
      <c r="K174" s="185"/>
    </row>
    <row r="175" spans="7:11" x14ac:dyDescent="0.25">
      <c r="G175" s="185"/>
      <c r="H175" s="185"/>
      <c r="I175" s="185"/>
      <c r="J175" s="185"/>
      <c r="K175" s="185"/>
    </row>
    <row r="176" spans="7:11" x14ac:dyDescent="0.25">
      <c r="G176" s="185"/>
      <c r="H176" s="185"/>
      <c r="I176" s="185"/>
      <c r="J176" s="185"/>
      <c r="K176" s="185"/>
    </row>
    <row r="177" spans="7:11" x14ac:dyDescent="0.25">
      <c r="G177" s="185"/>
      <c r="H177" s="185"/>
      <c r="I177" s="185"/>
      <c r="J177" s="185"/>
      <c r="K177" s="185"/>
    </row>
    <row r="178" spans="7:11" x14ac:dyDescent="0.25">
      <c r="G178" s="185"/>
      <c r="H178" s="185"/>
      <c r="I178" s="185"/>
      <c r="J178" s="185"/>
      <c r="K178" s="185"/>
    </row>
    <row r="179" spans="7:11" x14ac:dyDescent="0.25">
      <c r="G179" s="185"/>
      <c r="H179" s="185"/>
      <c r="I179" s="185"/>
      <c r="J179" s="185"/>
      <c r="K179" s="185"/>
    </row>
    <row r="180" spans="7:11" x14ac:dyDescent="0.25">
      <c r="G180" s="185"/>
      <c r="H180" s="185"/>
      <c r="I180" s="185"/>
      <c r="J180" s="185"/>
      <c r="K180" s="185"/>
    </row>
    <row r="181" spans="7:11" x14ac:dyDescent="0.25">
      <c r="G181" s="185"/>
      <c r="H181" s="185"/>
      <c r="I181" s="185"/>
      <c r="J181" s="185"/>
      <c r="K181" s="185"/>
    </row>
    <row r="182" spans="7:11" x14ac:dyDescent="0.25">
      <c r="G182" s="185"/>
      <c r="H182" s="185"/>
      <c r="I182" s="185"/>
      <c r="J182" s="185"/>
      <c r="K182" s="185"/>
    </row>
    <row r="183" spans="7:11" x14ac:dyDescent="0.25">
      <c r="G183" s="185"/>
      <c r="H183" s="185"/>
      <c r="I183" s="185"/>
      <c r="J183" s="185"/>
      <c r="K183" s="185"/>
    </row>
    <row r="184" spans="7:11" x14ac:dyDescent="0.25">
      <c r="G184" s="185"/>
      <c r="H184" s="185"/>
      <c r="I184" s="185"/>
      <c r="J184" s="185"/>
      <c r="K184" s="185"/>
    </row>
    <row r="185" spans="7:11" x14ac:dyDescent="0.25">
      <c r="G185" s="185"/>
      <c r="H185" s="185"/>
      <c r="I185" s="185"/>
      <c r="J185" s="185"/>
      <c r="K185" s="185"/>
    </row>
    <row r="186" spans="7:11" x14ac:dyDescent="0.25">
      <c r="G186" s="185"/>
      <c r="H186" s="185"/>
      <c r="I186" s="185"/>
      <c r="J186" s="185"/>
      <c r="K186" s="185"/>
    </row>
    <row r="187" spans="7:11" x14ac:dyDescent="0.25">
      <c r="G187" s="185"/>
      <c r="H187" s="185"/>
      <c r="I187" s="185"/>
      <c r="J187" s="185"/>
      <c r="K187" s="185"/>
    </row>
    <row r="188" spans="7:11" x14ac:dyDescent="0.25">
      <c r="G188" s="185"/>
      <c r="H188" s="185"/>
      <c r="I188" s="185"/>
      <c r="J188" s="185"/>
      <c r="K188" s="185"/>
    </row>
    <row r="189" spans="7:11" x14ac:dyDescent="0.25">
      <c r="G189" s="185"/>
      <c r="H189" s="185"/>
      <c r="I189" s="185"/>
      <c r="J189" s="185"/>
      <c r="K189" s="185"/>
    </row>
    <row r="190" spans="7:11" x14ac:dyDescent="0.25">
      <c r="G190" s="185"/>
      <c r="H190" s="185"/>
      <c r="I190" s="185"/>
      <c r="J190" s="185"/>
      <c r="K190" s="185"/>
    </row>
    <row r="191" spans="7:11" x14ac:dyDescent="0.25">
      <c r="G191" s="185"/>
      <c r="H191" s="185"/>
      <c r="I191" s="185"/>
      <c r="J191" s="185"/>
      <c r="K191" s="185"/>
    </row>
    <row r="192" spans="7:11" x14ac:dyDescent="0.25">
      <c r="G192" s="185"/>
      <c r="H192" s="185"/>
      <c r="I192" s="185"/>
      <c r="J192" s="185"/>
      <c r="K192" s="185"/>
    </row>
    <row r="193" spans="7:11" x14ac:dyDescent="0.25">
      <c r="G193" s="185"/>
      <c r="H193" s="185"/>
      <c r="I193" s="185"/>
      <c r="J193" s="185"/>
      <c r="K193" s="185"/>
    </row>
    <row r="194" spans="7:11" x14ac:dyDescent="0.25">
      <c r="G194" s="185"/>
      <c r="H194" s="185"/>
      <c r="I194" s="185"/>
      <c r="J194" s="185"/>
      <c r="K194" s="185"/>
    </row>
    <row r="195" spans="7:11" x14ac:dyDescent="0.25">
      <c r="G195" s="185"/>
      <c r="H195" s="185"/>
      <c r="I195" s="185"/>
      <c r="J195" s="185"/>
      <c r="K195" s="185"/>
    </row>
    <row r="196" spans="7:11" x14ac:dyDescent="0.25">
      <c r="G196" s="185"/>
      <c r="H196" s="185"/>
      <c r="I196" s="185"/>
      <c r="J196" s="185"/>
      <c r="K196" s="185"/>
    </row>
    <row r="197" spans="7:11" x14ac:dyDescent="0.25">
      <c r="G197" s="185"/>
      <c r="H197" s="185"/>
      <c r="I197" s="185"/>
      <c r="J197" s="185"/>
      <c r="K197" s="185"/>
    </row>
    <row r="198" spans="7:11" x14ac:dyDescent="0.25">
      <c r="G198" s="185"/>
      <c r="H198" s="185"/>
      <c r="I198" s="185"/>
      <c r="J198" s="185"/>
      <c r="K198" s="185"/>
    </row>
    <row r="199" spans="7:11" x14ac:dyDescent="0.25">
      <c r="G199" s="185"/>
      <c r="H199" s="185"/>
      <c r="I199" s="185"/>
      <c r="J199" s="185"/>
      <c r="K199" s="185"/>
    </row>
    <row r="200" spans="7:11" x14ac:dyDescent="0.25">
      <c r="G200" s="185"/>
      <c r="H200" s="185"/>
      <c r="I200" s="185"/>
      <c r="J200" s="185"/>
      <c r="K200" s="185"/>
    </row>
    <row r="201" spans="7:11" x14ac:dyDescent="0.25">
      <c r="G201" s="185"/>
      <c r="H201" s="185"/>
      <c r="I201" s="185"/>
      <c r="J201" s="185"/>
      <c r="K201" s="185"/>
    </row>
    <row r="202" spans="7:11" x14ac:dyDescent="0.25">
      <c r="G202" s="185"/>
      <c r="H202" s="185"/>
      <c r="I202" s="185"/>
      <c r="J202" s="185"/>
      <c r="K202" s="185"/>
    </row>
    <row r="203" spans="7:11" x14ac:dyDescent="0.25">
      <c r="G203" s="185"/>
      <c r="H203" s="185"/>
      <c r="I203" s="185"/>
      <c r="J203" s="185"/>
      <c r="K203" s="185"/>
    </row>
    <row r="204" spans="7:11" x14ac:dyDescent="0.25">
      <c r="G204" s="185"/>
      <c r="H204" s="185"/>
      <c r="I204" s="185"/>
      <c r="J204" s="185"/>
      <c r="K204" s="185"/>
    </row>
    <row r="205" spans="7:11" x14ac:dyDescent="0.25">
      <c r="G205" s="185"/>
      <c r="H205" s="185"/>
      <c r="I205" s="185"/>
      <c r="J205" s="185"/>
      <c r="K205" s="185"/>
    </row>
    <row r="206" spans="7:11" x14ac:dyDescent="0.25">
      <c r="G206" s="185"/>
      <c r="H206" s="185"/>
      <c r="I206" s="185"/>
      <c r="J206" s="185"/>
      <c r="K206" s="185"/>
    </row>
    <row r="207" spans="7:11" x14ac:dyDescent="0.25">
      <c r="G207" s="185"/>
      <c r="H207" s="185"/>
      <c r="I207" s="185"/>
      <c r="J207" s="185"/>
      <c r="K207" s="185"/>
    </row>
    <row r="208" spans="7:11" x14ac:dyDescent="0.25">
      <c r="G208" s="185"/>
      <c r="H208" s="185"/>
      <c r="I208" s="185"/>
      <c r="J208" s="185"/>
      <c r="K208" s="185"/>
    </row>
    <row r="209" spans="7:11" x14ac:dyDescent="0.25">
      <c r="G209" s="185"/>
      <c r="H209" s="185"/>
      <c r="I209" s="185"/>
      <c r="J209" s="185"/>
      <c r="K209" s="185"/>
    </row>
    <row r="210" spans="7:11" x14ac:dyDescent="0.25">
      <c r="G210" s="185"/>
      <c r="H210" s="185"/>
      <c r="I210" s="185"/>
      <c r="J210" s="185"/>
      <c r="K210" s="185"/>
    </row>
    <row r="211" spans="7:11" x14ac:dyDescent="0.25">
      <c r="G211" s="185"/>
      <c r="H211" s="185"/>
      <c r="I211" s="185"/>
      <c r="J211" s="185"/>
      <c r="K211" s="185"/>
    </row>
    <row r="212" spans="7:11" x14ac:dyDescent="0.25">
      <c r="G212" s="185"/>
      <c r="H212" s="185"/>
      <c r="I212" s="185"/>
      <c r="J212" s="185"/>
      <c r="K212" s="185"/>
    </row>
    <row r="213" spans="7:11" x14ac:dyDescent="0.25">
      <c r="G213" s="185"/>
      <c r="H213" s="185"/>
      <c r="I213" s="185"/>
      <c r="J213" s="185"/>
      <c r="K213" s="185"/>
    </row>
    <row r="214" spans="7:11" x14ac:dyDescent="0.25">
      <c r="G214" s="185"/>
      <c r="H214" s="185"/>
      <c r="I214" s="185"/>
      <c r="J214" s="185"/>
      <c r="K214" s="185"/>
    </row>
    <row r="215" spans="7:11" x14ac:dyDescent="0.25">
      <c r="G215" s="185"/>
      <c r="H215" s="185"/>
      <c r="I215" s="185"/>
      <c r="J215" s="185"/>
      <c r="K215" s="185"/>
    </row>
    <row r="216" spans="7:11" x14ac:dyDescent="0.25">
      <c r="G216" s="185"/>
      <c r="H216" s="185"/>
      <c r="I216" s="185"/>
      <c r="J216" s="185"/>
      <c r="K216" s="185"/>
    </row>
    <row r="217" spans="7:11" x14ac:dyDescent="0.25">
      <c r="G217" s="185"/>
      <c r="H217" s="185"/>
      <c r="I217" s="185"/>
      <c r="J217" s="185"/>
      <c r="K217" s="185"/>
    </row>
    <row r="218" spans="7:11" x14ac:dyDescent="0.25">
      <c r="G218" s="185"/>
      <c r="H218" s="185"/>
      <c r="I218" s="185"/>
      <c r="J218" s="185"/>
      <c r="K218" s="185"/>
    </row>
    <row r="219" spans="7:11" x14ac:dyDescent="0.25">
      <c r="G219" s="185"/>
      <c r="H219" s="185"/>
      <c r="I219" s="185"/>
      <c r="J219" s="185"/>
      <c r="K219" s="185"/>
    </row>
    <row r="220" spans="7:11" x14ac:dyDescent="0.25">
      <c r="G220" s="185"/>
      <c r="H220" s="185"/>
      <c r="I220" s="185"/>
      <c r="J220" s="185"/>
      <c r="K220" s="185"/>
    </row>
    <row r="221" spans="7:11" x14ac:dyDescent="0.25">
      <c r="G221" s="185"/>
      <c r="H221" s="185"/>
      <c r="I221" s="185"/>
      <c r="J221" s="185"/>
      <c r="K221" s="185"/>
    </row>
    <row r="222" spans="7:11" x14ac:dyDescent="0.25">
      <c r="G222" s="185"/>
      <c r="H222" s="185"/>
      <c r="I222" s="185"/>
      <c r="J222" s="185"/>
      <c r="K222" s="185"/>
    </row>
    <row r="223" spans="7:11" x14ac:dyDescent="0.25">
      <c r="G223" s="185"/>
      <c r="H223" s="185"/>
      <c r="I223" s="185"/>
      <c r="J223" s="185"/>
      <c r="K223" s="185"/>
    </row>
    <row r="224" spans="7:11" x14ac:dyDescent="0.25">
      <c r="G224" s="185"/>
      <c r="H224" s="185"/>
      <c r="I224" s="185"/>
      <c r="J224" s="185"/>
      <c r="K224" s="185"/>
    </row>
    <row r="225" spans="7:11" x14ac:dyDescent="0.25">
      <c r="G225" s="185"/>
      <c r="H225" s="185"/>
      <c r="I225" s="185"/>
      <c r="J225" s="185"/>
      <c r="K225" s="185"/>
    </row>
    <row r="226" spans="7:11" x14ac:dyDescent="0.25">
      <c r="G226" s="185"/>
      <c r="H226" s="185"/>
      <c r="I226" s="185"/>
      <c r="J226" s="185"/>
      <c r="K226" s="185"/>
    </row>
    <row r="227" spans="7:11" x14ac:dyDescent="0.25">
      <c r="G227" s="185"/>
      <c r="H227" s="185"/>
      <c r="I227" s="185"/>
      <c r="J227" s="185"/>
      <c r="K227" s="185"/>
    </row>
    <row r="228" spans="7:11" x14ac:dyDescent="0.25">
      <c r="G228" s="185"/>
      <c r="H228" s="185"/>
      <c r="I228" s="185"/>
      <c r="J228" s="185"/>
      <c r="K228" s="185"/>
    </row>
    <row r="229" spans="7:11" x14ac:dyDescent="0.25">
      <c r="G229" s="185"/>
      <c r="H229" s="185"/>
      <c r="I229" s="185"/>
      <c r="J229" s="185"/>
      <c r="K229" s="185"/>
    </row>
    <row r="230" spans="7:11" x14ac:dyDescent="0.25">
      <c r="G230" s="185"/>
      <c r="H230" s="185"/>
      <c r="I230" s="185"/>
      <c r="J230" s="185"/>
      <c r="K230" s="185"/>
    </row>
    <row r="231" spans="7:11" x14ac:dyDescent="0.25">
      <c r="G231" s="185"/>
      <c r="H231" s="185"/>
      <c r="I231" s="185"/>
      <c r="J231" s="185"/>
      <c r="K231" s="185"/>
    </row>
    <row r="232" spans="7:11" x14ac:dyDescent="0.25">
      <c r="G232" s="185"/>
      <c r="H232" s="185"/>
      <c r="I232" s="185"/>
      <c r="J232" s="185"/>
      <c r="K232" s="185"/>
    </row>
    <row r="233" spans="7:11" x14ac:dyDescent="0.25">
      <c r="G233" s="185"/>
      <c r="H233" s="185"/>
      <c r="I233" s="185"/>
      <c r="J233" s="185"/>
      <c r="K233" s="185"/>
    </row>
    <row r="234" spans="7:11" x14ac:dyDescent="0.25">
      <c r="G234" s="185"/>
      <c r="H234" s="185"/>
      <c r="I234" s="185"/>
      <c r="J234" s="185"/>
      <c r="K234" s="185"/>
    </row>
    <row r="235" spans="7:11" x14ac:dyDescent="0.25">
      <c r="G235" s="185"/>
      <c r="H235" s="185"/>
      <c r="I235" s="185"/>
      <c r="J235" s="185"/>
      <c r="K235" s="185"/>
    </row>
    <row r="236" spans="7:11" x14ac:dyDescent="0.25">
      <c r="G236" s="185"/>
      <c r="H236" s="185"/>
      <c r="I236" s="185"/>
      <c r="J236" s="185"/>
      <c r="K236" s="185"/>
    </row>
    <row r="237" spans="7:11" x14ac:dyDescent="0.25">
      <c r="G237" s="185"/>
      <c r="H237" s="185"/>
      <c r="I237" s="185"/>
      <c r="J237" s="185"/>
      <c r="K237" s="185"/>
    </row>
    <row r="238" spans="7:11" x14ac:dyDescent="0.25">
      <c r="G238" s="185"/>
      <c r="H238" s="185"/>
      <c r="I238" s="185"/>
      <c r="J238" s="185"/>
      <c r="K238" s="185"/>
    </row>
    <row r="239" spans="7:11" x14ac:dyDescent="0.25">
      <c r="G239" s="185"/>
      <c r="H239" s="185"/>
      <c r="I239" s="185"/>
      <c r="J239" s="185"/>
      <c r="K239" s="185"/>
    </row>
    <row r="240" spans="7:11" x14ac:dyDescent="0.25">
      <c r="G240" s="185"/>
      <c r="H240" s="185"/>
      <c r="I240" s="185"/>
      <c r="J240" s="185"/>
      <c r="K240" s="185"/>
    </row>
    <row r="241" spans="7:11" x14ac:dyDescent="0.25">
      <c r="G241" s="185"/>
      <c r="H241" s="185"/>
      <c r="I241" s="185"/>
      <c r="J241" s="185"/>
      <c r="K241" s="185"/>
    </row>
    <row r="242" spans="7:11" x14ac:dyDescent="0.25">
      <c r="G242" s="185"/>
      <c r="H242" s="185"/>
      <c r="I242" s="185"/>
      <c r="J242" s="185"/>
      <c r="K242" s="185"/>
    </row>
    <row r="243" spans="7:11" x14ac:dyDescent="0.25">
      <c r="G243" s="185"/>
      <c r="H243" s="185"/>
      <c r="I243" s="185"/>
      <c r="J243" s="185"/>
      <c r="K243" s="185"/>
    </row>
    <row r="244" spans="7:11" x14ac:dyDescent="0.25">
      <c r="G244" s="185"/>
      <c r="H244" s="185"/>
      <c r="I244" s="185"/>
      <c r="J244" s="185"/>
      <c r="K244" s="185"/>
    </row>
    <row r="245" spans="7:11" x14ac:dyDescent="0.25">
      <c r="G245" s="185"/>
      <c r="H245" s="185"/>
      <c r="I245" s="185"/>
      <c r="J245" s="185"/>
      <c r="K245" s="185"/>
    </row>
    <row r="246" spans="7:11" x14ac:dyDescent="0.25">
      <c r="G246" s="185"/>
      <c r="H246" s="185"/>
      <c r="I246" s="185"/>
      <c r="J246" s="185"/>
      <c r="K246" s="185"/>
    </row>
    <row r="247" spans="7:11" x14ac:dyDescent="0.25">
      <c r="G247" s="185"/>
      <c r="H247" s="185"/>
      <c r="I247" s="185"/>
      <c r="J247" s="185"/>
      <c r="K247" s="185"/>
    </row>
    <row r="248" spans="7:11" x14ac:dyDescent="0.25">
      <c r="G248" s="185"/>
      <c r="H248" s="185"/>
      <c r="I248" s="185"/>
      <c r="J248" s="185"/>
      <c r="K248" s="185"/>
    </row>
    <row r="249" spans="7:11" x14ac:dyDescent="0.25">
      <c r="G249" s="185"/>
      <c r="H249" s="185"/>
      <c r="I249" s="185"/>
      <c r="J249" s="185"/>
      <c r="K249" s="185"/>
    </row>
    <row r="250" spans="7:11" x14ac:dyDescent="0.25">
      <c r="G250" s="185"/>
      <c r="H250" s="185"/>
      <c r="I250" s="185"/>
      <c r="J250" s="185"/>
      <c r="K250" s="185"/>
    </row>
    <row r="251" spans="7:11" x14ac:dyDescent="0.25">
      <c r="G251" s="185"/>
      <c r="H251" s="185"/>
      <c r="I251" s="185"/>
      <c r="J251" s="185"/>
      <c r="K251" s="185"/>
    </row>
    <row r="252" spans="7:11" x14ac:dyDescent="0.25">
      <c r="G252" s="185"/>
      <c r="H252" s="185"/>
      <c r="I252" s="185"/>
      <c r="J252" s="185"/>
      <c r="K252" s="185"/>
    </row>
    <row r="253" spans="7:11" x14ac:dyDescent="0.25">
      <c r="G253" s="185"/>
      <c r="H253" s="185"/>
      <c r="I253" s="185"/>
      <c r="J253" s="185"/>
      <c r="K253" s="185"/>
    </row>
  </sheetData>
  <sheetProtection password="EBEE" sheet="1" objects="1" scenarios="1" selectLockedCells="1"/>
  <mergeCells count="26">
    <mergeCell ref="A3:A6"/>
    <mergeCell ref="A1:U1"/>
    <mergeCell ref="C3:C6"/>
    <mergeCell ref="H5:H6"/>
    <mergeCell ref="I5:I6"/>
    <mergeCell ref="J5:J6"/>
    <mergeCell ref="K5:K6"/>
    <mergeCell ref="L5:L6"/>
    <mergeCell ref="M5:M6"/>
    <mergeCell ref="B3:B6"/>
    <mergeCell ref="D3:P3"/>
    <mergeCell ref="D4:P4"/>
    <mergeCell ref="Q3:U3"/>
    <mergeCell ref="Q4:S4"/>
    <mergeCell ref="U4:U6"/>
    <mergeCell ref="D5:D6"/>
    <mergeCell ref="E5:E6"/>
    <mergeCell ref="N5:N6"/>
    <mergeCell ref="O5:O6"/>
    <mergeCell ref="P5:P6"/>
    <mergeCell ref="Q5:Q6"/>
    <mergeCell ref="T4:T6"/>
    <mergeCell ref="S5:S6"/>
    <mergeCell ref="R5:R6"/>
    <mergeCell ref="F5:F6"/>
    <mergeCell ref="G5:G6"/>
  </mergeCells>
  <conditionalFormatting sqref="D8:U8">
    <cfRule type="expression" dxfId="48" priority="2">
      <formula>IF(SUM($D8:$P8)&gt;$W9,1,0)=1</formula>
    </cfRule>
    <cfRule type="expression" dxfId="47" priority="3">
      <formula>IF(SUM($D8:$P8)&lt;&gt;SUM($Q8:$U8),1,0)=1</formula>
    </cfRule>
  </conditionalFormatting>
  <dataValidations count="1">
    <dataValidation type="whole" operator="lessThan" allowBlank="1" showInputMessage="1" showErrorMessage="1" sqref="D8:U8">
      <formula1>5000000</formula1>
    </dataValidation>
  </dataValidations>
  <pageMargins left="0.7" right="0.7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62"/>
  <sheetViews>
    <sheetView showGridLines="0" showZeros="0" topLeftCell="B1" zoomScale="90" zoomScaleNormal="90" zoomScaleSheetLayoutView="78" workbookViewId="0">
      <pane ySplit="7" topLeftCell="A235" activePane="bottomLeft" state="frozen"/>
      <selection activeCell="B1" sqref="B1"/>
      <selection pane="bottomLeft" activeCell="J28" sqref="J28"/>
    </sheetView>
  </sheetViews>
  <sheetFormatPr defaultColWidth="9.140625" defaultRowHeight="11.25" x14ac:dyDescent="0.2"/>
  <cols>
    <col min="1" max="1" width="5.7109375" style="12" hidden="1" customWidth="1"/>
    <col min="2" max="2" width="30.42578125" style="21" customWidth="1"/>
    <col min="3" max="3" width="4.5703125" style="12" customWidth="1"/>
    <col min="4" max="5" width="9.7109375" style="12" customWidth="1"/>
    <col min="6" max="6" width="6.7109375" style="12" customWidth="1"/>
    <col min="7" max="7" width="7.5703125" style="12" customWidth="1"/>
    <col min="8" max="8" width="8.5703125" style="12" customWidth="1"/>
    <col min="9" max="9" width="9.7109375" style="12" customWidth="1"/>
    <col min="10" max="10" width="6" style="12" customWidth="1"/>
    <col min="11" max="11" width="7.28515625" style="12" customWidth="1"/>
    <col min="12" max="12" width="5.7109375" style="12" customWidth="1"/>
    <col min="13" max="14" width="9.7109375" style="12" customWidth="1"/>
    <col min="15" max="17" width="7.140625" style="12" customWidth="1"/>
    <col min="18" max="21" width="7.5703125" style="12" customWidth="1"/>
    <col min="22" max="22" width="9.7109375" style="12" customWidth="1"/>
    <col min="23" max="23" width="6.85546875" style="21" customWidth="1"/>
    <col min="24" max="24" width="8" style="22" customWidth="1"/>
    <col min="25" max="25" width="7.7109375" style="22" customWidth="1"/>
    <col min="26" max="26" width="7.7109375" style="22" hidden="1" customWidth="1"/>
    <col min="27" max="27" width="9.140625" style="12" hidden="1" customWidth="1"/>
    <col min="28" max="28" width="9.85546875" style="12" hidden="1" customWidth="1"/>
    <col min="29" max="29" width="9" style="12" hidden="1" customWidth="1"/>
    <col min="30" max="30" width="10.140625" style="12" hidden="1" customWidth="1"/>
    <col min="31" max="31" width="9.140625" style="12" customWidth="1"/>
    <col min="32" max="16384" width="9.140625" style="12"/>
  </cols>
  <sheetData>
    <row r="1" spans="1:30" ht="17.25" customHeight="1" x14ac:dyDescent="0.15">
      <c r="A1" s="377"/>
      <c r="B1" s="382" t="s">
        <v>789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77"/>
    </row>
    <row r="2" spans="1:30" ht="13.5" customHeight="1" x14ac:dyDescent="0.15">
      <c r="A2" s="377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370" t="s">
        <v>795</v>
      </c>
      <c r="R2" s="370"/>
      <c r="S2" s="370"/>
      <c r="T2" s="370"/>
      <c r="U2" s="370"/>
      <c r="V2" s="370"/>
      <c r="W2" s="370"/>
      <c r="X2" s="370"/>
      <c r="Y2" s="370"/>
      <c r="Z2" s="377"/>
    </row>
    <row r="3" spans="1:30" ht="23.25" customHeight="1" x14ac:dyDescent="0.15">
      <c r="A3" s="377"/>
      <c r="B3" s="359" t="s">
        <v>9</v>
      </c>
      <c r="C3" s="380" t="s">
        <v>94</v>
      </c>
      <c r="D3" s="364" t="s">
        <v>839</v>
      </c>
      <c r="E3" s="369"/>
      <c r="F3" s="369"/>
      <c r="G3" s="369"/>
      <c r="H3" s="369"/>
      <c r="I3" s="369"/>
      <c r="J3" s="369"/>
      <c r="K3" s="369"/>
      <c r="L3" s="365"/>
      <c r="M3" s="409" t="s">
        <v>840</v>
      </c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1"/>
      <c r="Z3" s="377"/>
      <c r="AB3" s="408" t="s">
        <v>238</v>
      </c>
      <c r="AC3" s="408" t="s">
        <v>239</v>
      </c>
    </row>
    <row r="4" spans="1:30" ht="21.75" customHeight="1" x14ac:dyDescent="0.15">
      <c r="A4" s="377"/>
      <c r="B4" s="398"/>
      <c r="C4" s="381"/>
      <c r="D4" s="366" t="s">
        <v>96</v>
      </c>
      <c r="E4" s="364" t="s">
        <v>139</v>
      </c>
      <c r="F4" s="369"/>
      <c r="G4" s="369"/>
      <c r="H4" s="365"/>
      <c r="I4" s="364" t="s">
        <v>140</v>
      </c>
      <c r="J4" s="369"/>
      <c r="K4" s="369"/>
      <c r="L4" s="365"/>
      <c r="M4" s="366" t="s">
        <v>96</v>
      </c>
      <c r="N4" s="364" t="s">
        <v>279</v>
      </c>
      <c r="O4" s="369"/>
      <c r="P4" s="369"/>
      <c r="Q4" s="365"/>
      <c r="R4" s="364" t="s">
        <v>280</v>
      </c>
      <c r="S4" s="369"/>
      <c r="T4" s="369"/>
      <c r="U4" s="365"/>
      <c r="V4" s="364" t="s">
        <v>742</v>
      </c>
      <c r="W4" s="369"/>
      <c r="X4" s="369"/>
      <c r="Y4" s="365"/>
      <c r="Z4" s="377"/>
      <c r="AB4" s="408"/>
      <c r="AC4" s="408"/>
    </row>
    <row r="5" spans="1:30" ht="10.5" x14ac:dyDescent="0.15">
      <c r="A5" s="377"/>
      <c r="B5" s="398"/>
      <c r="C5" s="381"/>
      <c r="D5" s="367"/>
      <c r="E5" s="366" t="s">
        <v>96</v>
      </c>
      <c r="F5" s="364" t="s">
        <v>102</v>
      </c>
      <c r="G5" s="369"/>
      <c r="H5" s="365"/>
      <c r="I5" s="366" t="s">
        <v>96</v>
      </c>
      <c r="J5" s="364" t="s">
        <v>102</v>
      </c>
      <c r="K5" s="369"/>
      <c r="L5" s="365"/>
      <c r="M5" s="367"/>
      <c r="N5" s="366" t="s">
        <v>96</v>
      </c>
      <c r="O5" s="364" t="s">
        <v>102</v>
      </c>
      <c r="P5" s="369"/>
      <c r="Q5" s="365"/>
      <c r="R5" s="378" t="s">
        <v>96</v>
      </c>
      <c r="S5" s="405" t="s">
        <v>102</v>
      </c>
      <c r="T5" s="406"/>
      <c r="U5" s="407"/>
      <c r="V5" s="366" t="s">
        <v>96</v>
      </c>
      <c r="W5" s="364" t="s">
        <v>102</v>
      </c>
      <c r="X5" s="369"/>
      <c r="Y5" s="365"/>
      <c r="Z5" s="377"/>
      <c r="AB5" s="408"/>
      <c r="AC5" s="408"/>
    </row>
    <row r="6" spans="1:30" ht="28.5" customHeight="1" x14ac:dyDescent="0.15">
      <c r="A6" s="377"/>
      <c r="B6" s="398"/>
      <c r="C6" s="381"/>
      <c r="D6" s="368"/>
      <c r="E6" s="368"/>
      <c r="F6" s="105" t="s">
        <v>77</v>
      </c>
      <c r="G6" s="105" t="s">
        <v>346</v>
      </c>
      <c r="H6" s="105" t="s">
        <v>141</v>
      </c>
      <c r="I6" s="368"/>
      <c r="J6" s="105" t="s">
        <v>80</v>
      </c>
      <c r="K6" s="105" t="s">
        <v>79</v>
      </c>
      <c r="L6" s="105" t="s">
        <v>78</v>
      </c>
      <c r="M6" s="368"/>
      <c r="N6" s="368"/>
      <c r="O6" s="105" t="s">
        <v>77</v>
      </c>
      <c r="P6" s="105" t="s">
        <v>346</v>
      </c>
      <c r="Q6" s="105" t="s">
        <v>141</v>
      </c>
      <c r="R6" s="412"/>
      <c r="S6" s="107" t="s">
        <v>77</v>
      </c>
      <c r="T6" s="107" t="s">
        <v>346</v>
      </c>
      <c r="U6" s="107" t="s">
        <v>141</v>
      </c>
      <c r="V6" s="368"/>
      <c r="W6" s="105" t="s">
        <v>80</v>
      </c>
      <c r="X6" s="105" t="s">
        <v>79</v>
      </c>
      <c r="Y6" s="105" t="s">
        <v>78</v>
      </c>
      <c r="Z6" s="377"/>
      <c r="AB6" s="408"/>
      <c r="AC6" s="408"/>
    </row>
    <row r="7" spans="1:30" ht="10.5" x14ac:dyDescent="0.15">
      <c r="A7" s="377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7">
        <v>17</v>
      </c>
      <c r="S7" s="107">
        <v>18</v>
      </c>
      <c r="T7" s="107">
        <v>19</v>
      </c>
      <c r="U7" s="107">
        <v>20</v>
      </c>
      <c r="V7" s="105">
        <v>21</v>
      </c>
      <c r="W7" s="105">
        <v>22</v>
      </c>
      <c r="X7" s="105">
        <v>23</v>
      </c>
      <c r="Y7" s="105">
        <v>24</v>
      </c>
      <c r="Z7" s="377"/>
    </row>
    <row r="8" spans="1:30" ht="15.95" customHeight="1" x14ac:dyDescent="0.15">
      <c r="A8" s="377"/>
      <c r="B8" s="210" t="s">
        <v>240</v>
      </c>
      <c r="C8" s="211" t="s">
        <v>352</v>
      </c>
      <c r="D8" s="225">
        <f>SUM(E8,I8)</f>
        <v>0</v>
      </c>
      <c r="E8" s="225">
        <f>SUM(F8:H8)</f>
        <v>0</v>
      </c>
      <c r="F8" s="250"/>
      <c r="G8" s="249"/>
      <c r="H8" s="249"/>
      <c r="I8" s="225">
        <f>SUM(J8:L8)</f>
        <v>0</v>
      </c>
      <c r="J8" s="249"/>
      <c r="K8" s="249"/>
      <c r="L8" s="249"/>
      <c r="M8" s="212">
        <f>SUM(N8,V8)</f>
        <v>0</v>
      </c>
      <c r="N8" s="212">
        <f>SUM(O8:Q8)</f>
        <v>0</v>
      </c>
      <c r="O8" s="219"/>
      <c r="P8" s="218"/>
      <c r="Q8" s="219"/>
      <c r="R8" s="225">
        <f>SUM(S8:U8)</f>
        <v>0</v>
      </c>
      <c r="S8" s="219"/>
      <c r="T8" s="188"/>
      <c r="U8" s="219"/>
      <c r="V8" s="225">
        <f>SUM(W8:Y8)</f>
        <v>0</v>
      </c>
      <c r="W8" s="218"/>
      <c r="X8" s="219"/>
      <c r="Y8" s="219"/>
      <c r="Z8" s="377"/>
      <c r="AB8" s="38" t="e">
        <f>Раздел2!#REF!</f>
        <v>#REF!</v>
      </c>
      <c r="AC8" s="38">
        <f>Раздел2!F9</f>
        <v>0</v>
      </c>
      <c r="AD8" s="12">
        <f>Раздел2!D9</f>
        <v>0</v>
      </c>
    </row>
    <row r="9" spans="1:30" ht="15.95" customHeight="1" x14ac:dyDescent="0.15">
      <c r="A9" s="377"/>
      <c r="B9" s="210" t="s">
        <v>241</v>
      </c>
      <c r="C9" s="211" t="s">
        <v>358</v>
      </c>
      <c r="D9" s="225">
        <f t="shared" ref="D9:D72" si="0">SUM(E9,I9)</f>
        <v>0</v>
      </c>
      <c r="E9" s="225">
        <f t="shared" ref="E9:E72" si="1">SUM(F9:H9)</f>
        <v>0</v>
      </c>
      <c r="F9" s="250"/>
      <c r="G9" s="250"/>
      <c r="H9" s="249"/>
      <c r="I9" s="225">
        <f t="shared" ref="I9:I72" si="2">SUM(J9:L9)</f>
        <v>0</v>
      </c>
      <c r="J9" s="249"/>
      <c r="K9" s="250"/>
      <c r="L9" s="250"/>
      <c r="M9" s="212">
        <f t="shared" ref="M9:M72" si="3">SUM(N9,V9)</f>
        <v>0</v>
      </c>
      <c r="N9" s="212">
        <f t="shared" ref="N9:N72" si="4">SUM(O9:Q9)</f>
        <v>0</v>
      </c>
      <c r="O9" s="219"/>
      <c r="P9" s="219"/>
      <c r="Q9" s="219"/>
      <c r="R9" s="225">
        <f t="shared" ref="R9:R72" si="5">SUM(S9:U9)</f>
        <v>0</v>
      </c>
      <c r="S9" s="219"/>
      <c r="T9" s="188"/>
      <c r="U9" s="219"/>
      <c r="V9" s="225">
        <f t="shared" ref="V9:V72" si="6">SUM(W9:Y9)</f>
        <v>0</v>
      </c>
      <c r="W9" s="219"/>
      <c r="X9" s="219"/>
      <c r="Y9" s="219"/>
      <c r="Z9" s="377"/>
      <c r="AB9" s="38" t="e">
        <f>Раздел2!#REF!</f>
        <v>#REF!</v>
      </c>
      <c r="AC9" s="38">
        <f>Раздел2!F10</f>
        <v>0</v>
      </c>
      <c r="AD9" s="12">
        <f>Раздел2!D10</f>
        <v>0</v>
      </c>
    </row>
    <row r="10" spans="1:30" ht="15.95" customHeight="1" x14ac:dyDescent="0.15">
      <c r="A10" s="377"/>
      <c r="B10" s="210" t="s">
        <v>459</v>
      </c>
      <c r="C10" s="211" t="s">
        <v>359</v>
      </c>
      <c r="D10" s="225">
        <f t="shared" si="0"/>
        <v>0</v>
      </c>
      <c r="E10" s="225">
        <f t="shared" si="1"/>
        <v>0</v>
      </c>
      <c r="F10" s="250"/>
      <c r="G10" s="250"/>
      <c r="H10" s="249"/>
      <c r="I10" s="225">
        <f t="shared" si="2"/>
        <v>0</v>
      </c>
      <c r="J10" s="249"/>
      <c r="K10" s="250"/>
      <c r="L10" s="250"/>
      <c r="M10" s="212">
        <f t="shared" si="3"/>
        <v>0</v>
      </c>
      <c r="N10" s="212">
        <f t="shared" si="4"/>
        <v>0</v>
      </c>
      <c r="O10" s="219"/>
      <c r="P10" s="219"/>
      <c r="Q10" s="219"/>
      <c r="R10" s="225">
        <f t="shared" si="5"/>
        <v>0</v>
      </c>
      <c r="S10" s="219"/>
      <c r="T10" s="188"/>
      <c r="U10" s="219"/>
      <c r="V10" s="225">
        <f t="shared" si="6"/>
        <v>0</v>
      </c>
      <c r="W10" s="219"/>
      <c r="X10" s="219"/>
      <c r="Y10" s="219"/>
      <c r="Z10" s="377"/>
      <c r="AB10" s="38" t="e">
        <f>Раздел2!#REF!</f>
        <v>#REF!</v>
      </c>
      <c r="AC10" s="38">
        <f>Раздел2!F11</f>
        <v>0</v>
      </c>
      <c r="AD10" s="12">
        <f>Раздел2!D11</f>
        <v>0</v>
      </c>
    </row>
    <row r="11" spans="1:30" ht="15.95" customHeight="1" x14ac:dyDescent="0.15">
      <c r="A11" s="377"/>
      <c r="B11" s="210" t="s">
        <v>12</v>
      </c>
      <c r="C11" s="211" t="s">
        <v>360</v>
      </c>
      <c r="D11" s="225">
        <f t="shared" si="0"/>
        <v>0</v>
      </c>
      <c r="E11" s="225">
        <f t="shared" si="1"/>
        <v>0</v>
      </c>
      <c r="F11" s="250"/>
      <c r="G11" s="249"/>
      <c r="H11" s="250"/>
      <c r="I11" s="225">
        <f t="shared" si="2"/>
        <v>0</v>
      </c>
      <c r="J11" s="249"/>
      <c r="K11" s="250"/>
      <c r="L11" s="250"/>
      <c r="M11" s="212">
        <f t="shared" si="3"/>
        <v>0</v>
      </c>
      <c r="N11" s="212">
        <f t="shared" si="4"/>
        <v>0</v>
      </c>
      <c r="O11" s="219"/>
      <c r="P11" s="219"/>
      <c r="Q11" s="219"/>
      <c r="R11" s="225">
        <f t="shared" si="5"/>
        <v>0</v>
      </c>
      <c r="S11" s="219"/>
      <c r="T11" s="188"/>
      <c r="U11" s="219"/>
      <c r="V11" s="225">
        <f t="shared" si="6"/>
        <v>0</v>
      </c>
      <c r="W11" s="219"/>
      <c r="X11" s="219"/>
      <c r="Y11" s="219"/>
      <c r="Z11" s="377"/>
      <c r="AB11" s="38" t="e">
        <f>Раздел2!#REF!</f>
        <v>#REF!</v>
      </c>
      <c r="AC11" s="38">
        <f>Раздел2!F12</f>
        <v>0</v>
      </c>
      <c r="AD11" s="12">
        <f>Раздел2!D12</f>
        <v>0</v>
      </c>
    </row>
    <row r="12" spans="1:30" ht="15.95" customHeight="1" x14ac:dyDescent="0.15">
      <c r="A12" s="377"/>
      <c r="B12" s="210" t="s">
        <v>460</v>
      </c>
      <c r="C12" s="211" t="s">
        <v>353</v>
      </c>
      <c r="D12" s="225">
        <f t="shared" si="0"/>
        <v>0</v>
      </c>
      <c r="E12" s="225">
        <f t="shared" si="1"/>
        <v>0</v>
      </c>
      <c r="F12" s="250"/>
      <c r="G12" s="249"/>
      <c r="H12" s="250"/>
      <c r="I12" s="225">
        <f t="shared" si="2"/>
        <v>0</v>
      </c>
      <c r="J12" s="249"/>
      <c r="K12" s="250"/>
      <c r="L12" s="250"/>
      <c r="M12" s="212">
        <f t="shared" si="3"/>
        <v>0</v>
      </c>
      <c r="N12" s="212">
        <f t="shared" si="4"/>
        <v>0</v>
      </c>
      <c r="O12" s="219"/>
      <c r="P12" s="219"/>
      <c r="Q12" s="219"/>
      <c r="R12" s="225">
        <f t="shared" si="5"/>
        <v>0</v>
      </c>
      <c r="S12" s="219"/>
      <c r="T12" s="188"/>
      <c r="U12" s="219"/>
      <c r="V12" s="225">
        <f t="shared" si="6"/>
        <v>0</v>
      </c>
      <c r="W12" s="219"/>
      <c r="X12" s="219"/>
      <c r="Y12" s="219"/>
      <c r="Z12" s="377"/>
      <c r="AB12" s="38" t="e">
        <f>Раздел2!#REF!</f>
        <v>#REF!</v>
      </c>
      <c r="AC12" s="38">
        <f>Раздел2!F13</f>
        <v>0</v>
      </c>
      <c r="AD12" s="12">
        <f>Раздел2!D13</f>
        <v>0</v>
      </c>
    </row>
    <row r="13" spans="1:30" ht="15.95" customHeight="1" x14ac:dyDescent="0.15">
      <c r="A13" s="377"/>
      <c r="B13" s="210" t="s">
        <v>13</v>
      </c>
      <c r="C13" s="211" t="s">
        <v>354</v>
      </c>
      <c r="D13" s="225">
        <f t="shared" si="0"/>
        <v>0</v>
      </c>
      <c r="E13" s="225">
        <f t="shared" si="1"/>
        <v>0</v>
      </c>
      <c r="F13" s="250"/>
      <c r="G13" s="249"/>
      <c r="H13" s="250"/>
      <c r="I13" s="225">
        <f t="shared" si="2"/>
        <v>0</v>
      </c>
      <c r="J13" s="250"/>
      <c r="K13" s="250"/>
      <c r="L13" s="250"/>
      <c r="M13" s="212">
        <f t="shared" si="3"/>
        <v>0</v>
      </c>
      <c r="N13" s="212">
        <f t="shared" si="4"/>
        <v>0</v>
      </c>
      <c r="O13" s="219"/>
      <c r="P13" s="219"/>
      <c r="Q13" s="219"/>
      <c r="R13" s="225">
        <f t="shared" si="5"/>
        <v>0</v>
      </c>
      <c r="S13" s="219"/>
      <c r="T13" s="188"/>
      <c r="U13" s="219"/>
      <c r="V13" s="225">
        <f t="shared" si="6"/>
        <v>0</v>
      </c>
      <c r="W13" s="219"/>
      <c r="X13" s="219"/>
      <c r="Y13" s="219"/>
      <c r="Z13" s="377"/>
      <c r="AB13" s="38" t="e">
        <f>Раздел2!#REF!</f>
        <v>#REF!</v>
      </c>
      <c r="AC13" s="38">
        <f>Раздел2!F14</f>
        <v>0</v>
      </c>
      <c r="AD13" s="12">
        <f>Раздел2!D14</f>
        <v>0</v>
      </c>
    </row>
    <row r="14" spans="1:30" ht="15.95" customHeight="1" x14ac:dyDescent="0.15">
      <c r="A14" s="377"/>
      <c r="B14" s="210" t="s">
        <v>14</v>
      </c>
      <c r="C14" s="211" t="s">
        <v>355</v>
      </c>
      <c r="D14" s="225">
        <f t="shared" si="0"/>
        <v>0</v>
      </c>
      <c r="E14" s="225">
        <f t="shared" si="1"/>
        <v>0</v>
      </c>
      <c r="F14" s="250"/>
      <c r="G14" s="250"/>
      <c r="H14" s="250"/>
      <c r="I14" s="225">
        <f t="shared" si="2"/>
        <v>0</v>
      </c>
      <c r="J14" s="250"/>
      <c r="K14" s="250"/>
      <c r="L14" s="250"/>
      <c r="M14" s="212">
        <f t="shared" si="3"/>
        <v>0</v>
      </c>
      <c r="N14" s="212">
        <f t="shared" si="4"/>
        <v>0</v>
      </c>
      <c r="O14" s="219"/>
      <c r="P14" s="219"/>
      <c r="Q14" s="219"/>
      <c r="R14" s="225">
        <f t="shared" si="5"/>
        <v>0</v>
      </c>
      <c r="S14" s="219"/>
      <c r="T14" s="188"/>
      <c r="U14" s="219"/>
      <c r="V14" s="225">
        <f t="shared" si="6"/>
        <v>0</v>
      </c>
      <c r="W14" s="219"/>
      <c r="X14" s="219"/>
      <c r="Y14" s="219"/>
      <c r="Z14" s="377"/>
      <c r="AB14" s="38" t="e">
        <f>Раздел2!#REF!</f>
        <v>#REF!</v>
      </c>
      <c r="AC14" s="38">
        <f>Раздел2!F15</f>
        <v>0</v>
      </c>
      <c r="AD14" s="12">
        <f>Раздел2!D15</f>
        <v>0</v>
      </c>
    </row>
    <row r="15" spans="1:30" ht="15.95" customHeight="1" x14ac:dyDescent="0.15">
      <c r="A15" s="377"/>
      <c r="B15" s="210" t="s">
        <v>15</v>
      </c>
      <c r="C15" s="211" t="s">
        <v>356</v>
      </c>
      <c r="D15" s="225">
        <f t="shared" si="0"/>
        <v>0</v>
      </c>
      <c r="E15" s="225">
        <f t="shared" si="1"/>
        <v>0</v>
      </c>
      <c r="F15" s="250"/>
      <c r="G15" s="250"/>
      <c r="H15" s="250"/>
      <c r="I15" s="225">
        <f t="shared" si="2"/>
        <v>0</v>
      </c>
      <c r="J15" s="250"/>
      <c r="K15" s="250"/>
      <c r="L15" s="250"/>
      <c r="M15" s="212">
        <f t="shared" si="3"/>
        <v>0</v>
      </c>
      <c r="N15" s="212">
        <f t="shared" si="4"/>
        <v>0</v>
      </c>
      <c r="O15" s="219"/>
      <c r="P15" s="219"/>
      <c r="Q15" s="219"/>
      <c r="R15" s="225">
        <f t="shared" si="5"/>
        <v>0</v>
      </c>
      <c r="S15" s="219"/>
      <c r="T15" s="188"/>
      <c r="U15" s="219"/>
      <c r="V15" s="225">
        <f t="shared" si="6"/>
        <v>0</v>
      </c>
      <c r="W15" s="219"/>
      <c r="X15" s="219"/>
      <c r="Y15" s="219"/>
      <c r="Z15" s="377"/>
      <c r="AB15" s="38" t="e">
        <f>Раздел2!#REF!</f>
        <v>#REF!</v>
      </c>
      <c r="AC15" s="38">
        <f>Раздел2!F16</f>
        <v>0</v>
      </c>
      <c r="AD15" s="12">
        <f>Раздел2!D16</f>
        <v>0</v>
      </c>
    </row>
    <row r="16" spans="1:30" ht="15.95" customHeight="1" x14ac:dyDescent="0.15">
      <c r="A16" s="377"/>
      <c r="B16" s="210" t="s">
        <v>461</v>
      </c>
      <c r="C16" s="211" t="s">
        <v>357</v>
      </c>
      <c r="D16" s="225">
        <f t="shared" si="0"/>
        <v>0</v>
      </c>
      <c r="E16" s="225">
        <f t="shared" si="1"/>
        <v>0</v>
      </c>
      <c r="F16" s="250"/>
      <c r="G16" s="250"/>
      <c r="H16" s="250"/>
      <c r="I16" s="225">
        <f t="shared" si="2"/>
        <v>0</v>
      </c>
      <c r="J16" s="250"/>
      <c r="K16" s="250"/>
      <c r="L16" s="250"/>
      <c r="M16" s="212">
        <f t="shared" si="3"/>
        <v>0</v>
      </c>
      <c r="N16" s="212">
        <f t="shared" si="4"/>
        <v>0</v>
      </c>
      <c r="O16" s="219"/>
      <c r="P16" s="219"/>
      <c r="Q16" s="219"/>
      <c r="R16" s="225">
        <f t="shared" si="5"/>
        <v>0</v>
      </c>
      <c r="S16" s="219"/>
      <c r="T16" s="188"/>
      <c r="U16" s="219"/>
      <c r="V16" s="225">
        <f t="shared" si="6"/>
        <v>0</v>
      </c>
      <c r="W16" s="219"/>
      <c r="X16" s="219"/>
      <c r="Y16" s="219"/>
      <c r="Z16" s="377"/>
      <c r="AB16" s="38" t="e">
        <f>Раздел2!#REF!</f>
        <v>#REF!</v>
      </c>
      <c r="AC16" s="38">
        <f>Раздел2!F17</f>
        <v>0</v>
      </c>
      <c r="AD16" s="12">
        <f>Раздел2!D17</f>
        <v>0</v>
      </c>
    </row>
    <row r="17" spans="1:30" ht="15" customHeight="1" x14ac:dyDescent="0.15">
      <c r="A17" s="377"/>
      <c r="B17" s="210" t="s">
        <v>366</v>
      </c>
      <c r="C17" s="211" t="s">
        <v>497</v>
      </c>
      <c r="D17" s="225">
        <f t="shared" si="0"/>
        <v>0</v>
      </c>
      <c r="E17" s="225">
        <f t="shared" si="1"/>
        <v>0</v>
      </c>
      <c r="F17" s="250"/>
      <c r="G17" s="249"/>
      <c r="H17" s="250"/>
      <c r="I17" s="225">
        <f t="shared" si="2"/>
        <v>0</v>
      </c>
      <c r="J17" s="250"/>
      <c r="K17" s="250"/>
      <c r="L17" s="250"/>
      <c r="M17" s="212">
        <f t="shared" si="3"/>
        <v>0</v>
      </c>
      <c r="N17" s="212">
        <f t="shared" si="4"/>
        <v>0</v>
      </c>
      <c r="O17" s="219"/>
      <c r="P17" s="219"/>
      <c r="Q17" s="219"/>
      <c r="R17" s="225">
        <f t="shared" si="5"/>
        <v>0</v>
      </c>
      <c r="S17" s="219"/>
      <c r="T17" s="188"/>
      <c r="U17" s="219"/>
      <c r="V17" s="225">
        <f t="shared" si="6"/>
        <v>0</v>
      </c>
      <c r="W17" s="219"/>
      <c r="X17" s="219"/>
      <c r="Y17" s="219"/>
      <c r="Z17" s="377"/>
      <c r="AB17" s="38" t="e">
        <f>Раздел2!#REF!</f>
        <v>#REF!</v>
      </c>
      <c r="AC17" s="38">
        <f>Раздел2!F18</f>
        <v>0</v>
      </c>
      <c r="AD17" s="12">
        <f>Раздел2!D18</f>
        <v>0</v>
      </c>
    </row>
    <row r="18" spans="1:30" ht="15.95" customHeight="1" x14ac:dyDescent="0.15">
      <c r="A18" s="377"/>
      <c r="B18" s="210" t="s">
        <v>16</v>
      </c>
      <c r="C18" s="211" t="s">
        <v>498</v>
      </c>
      <c r="D18" s="225">
        <f t="shared" si="0"/>
        <v>0</v>
      </c>
      <c r="E18" s="225">
        <f t="shared" si="1"/>
        <v>0</v>
      </c>
      <c r="F18" s="250"/>
      <c r="G18" s="250"/>
      <c r="H18" s="250"/>
      <c r="I18" s="225">
        <f t="shared" si="2"/>
        <v>0</v>
      </c>
      <c r="J18" s="250"/>
      <c r="K18" s="250"/>
      <c r="L18" s="250"/>
      <c r="M18" s="212">
        <f t="shared" si="3"/>
        <v>0</v>
      </c>
      <c r="N18" s="212">
        <f t="shared" si="4"/>
        <v>0</v>
      </c>
      <c r="O18" s="219"/>
      <c r="P18" s="219"/>
      <c r="Q18" s="219"/>
      <c r="R18" s="225">
        <f t="shared" si="5"/>
        <v>0</v>
      </c>
      <c r="S18" s="219"/>
      <c r="T18" s="188"/>
      <c r="U18" s="219"/>
      <c r="V18" s="225">
        <f t="shared" si="6"/>
        <v>0</v>
      </c>
      <c r="W18" s="219"/>
      <c r="X18" s="219"/>
      <c r="Y18" s="219"/>
      <c r="Z18" s="377"/>
      <c r="AB18" s="38" t="e">
        <f>Раздел2!#REF!</f>
        <v>#REF!</v>
      </c>
      <c r="AC18" s="38">
        <f>Раздел2!F19</f>
        <v>0</v>
      </c>
      <c r="AD18" s="12">
        <f>Раздел2!D19</f>
        <v>0</v>
      </c>
    </row>
    <row r="19" spans="1:30" ht="15.95" customHeight="1" x14ac:dyDescent="0.15">
      <c r="A19" s="377"/>
      <c r="B19" s="210" t="s">
        <v>367</v>
      </c>
      <c r="C19" s="211" t="s">
        <v>499</v>
      </c>
      <c r="D19" s="225">
        <f t="shared" si="0"/>
        <v>0</v>
      </c>
      <c r="E19" s="225">
        <f t="shared" si="1"/>
        <v>0</v>
      </c>
      <c r="F19" s="225">
        <f>SUM(F20:F21)</f>
        <v>0</v>
      </c>
      <c r="G19" s="225">
        <f t="shared" ref="G19:Y19" si="7">SUM(G20:G21)</f>
        <v>0</v>
      </c>
      <c r="H19" s="225">
        <f t="shared" si="7"/>
        <v>0</v>
      </c>
      <c r="I19" s="225">
        <f t="shared" si="7"/>
        <v>0</v>
      </c>
      <c r="J19" s="225">
        <f t="shared" si="7"/>
        <v>0</v>
      </c>
      <c r="K19" s="225">
        <f t="shared" si="7"/>
        <v>0</v>
      </c>
      <c r="L19" s="225">
        <f t="shared" si="7"/>
        <v>0</v>
      </c>
      <c r="M19" s="225">
        <f t="shared" si="7"/>
        <v>0</v>
      </c>
      <c r="N19" s="225">
        <f t="shared" si="7"/>
        <v>0</v>
      </c>
      <c r="O19" s="225">
        <f t="shared" si="7"/>
        <v>0</v>
      </c>
      <c r="P19" s="225">
        <f t="shared" si="7"/>
        <v>0</v>
      </c>
      <c r="Q19" s="225">
        <f t="shared" si="7"/>
        <v>0</v>
      </c>
      <c r="R19" s="225">
        <f t="shared" si="7"/>
        <v>0</v>
      </c>
      <c r="S19" s="225">
        <f t="shared" si="7"/>
        <v>0</v>
      </c>
      <c r="T19" s="225">
        <f t="shared" si="7"/>
        <v>0</v>
      </c>
      <c r="U19" s="225">
        <f t="shared" si="7"/>
        <v>0</v>
      </c>
      <c r="V19" s="225">
        <f t="shared" si="7"/>
        <v>0</v>
      </c>
      <c r="W19" s="225">
        <f t="shared" si="7"/>
        <v>0</v>
      </c>
      <c r="X19" s="225">
        <f t="shared" si="7"/>
        <v>0</v>
      </c>
      <c r="Y19" s="225">
        <f t="shared" si="7"/>
        <v>0</v>
      </c>
      <c r="Z19" s="377"/>
      <c r="AB19" s="38" t="e">
        <f>Раздел2!#REF!</f>
        <v>#REF!</v>
      </c>
      <c r="AC19" s="38">
        <f>Раздел2!F20</f>
        <v>0</v>
      </c>
      <c r="AD19" s="12">
        <f>Раздел2!D20</f>
        <v>0</v>
      </c>
    </row>
    <row r="20" spans="1:30" ht="20.25" customHeight="1" x14ac:dyDescent="0.15">
      <c r="A20" s="377"/>
      <c r="B20" s="213" t="s">
        <v>400</v>
      </c>
      <c r="C20" s="211" t="s">
        <v>500</v>
      </c>
      <c r="D20" s="225">
        <f t="shared" si="0"/>
        <v>0</v>
      </c>
      <c r="E20" s="225">
        <f t="shared" si="1"/>
        <v>0</v>
      </c>
      <c r="F20" s="250"/>
      <c r="G20" s="249"/>
      <c r="H20" s="249"/>
      <c r="I20" s="225">
        <f t="shared" si="2"/>
        <v>0</v>
      </c>
      <c r="J20" s="249"/>
      <c r="K20" s="250"/>
      <c r="L20" s="249"/>
      <c r="M20" s="212">
        <f t="shared" si="3"/>
        <v>0</v>
      </c>
      <c r="N20" s="212">
        <f t="shared" si="4"/>
        <v>0</v>
      </c>
      <c r="O20" s="219"/>
      <c r="P20" s="219"/>
      <c r="Q20" s="226"/>
      <c r="R20" s="225">
        <f t="shared" si="5"/>
        <v>0</v>
      </c>
      <c r="S20" s="219"/>
      <c r="T20" s="188"/>
      <c r="U20" s="219"/>
      <c r="V20" s="225">
        <f t="shared" si="6"/>
        <v>0</v>
      </c>
      <c r="W20" s="219"/>
      <c r="X20" s="226"/>
      <c r="Y20" s="219"/>
      <c r="Z20" s="377"/>
      <c r="AB20" s="38" t="e">
        <f>Раздел2!#REF!</f>
        <v>#REF!</v>
      </c>
      <c r="AC20" s="38">
        <f>Раздел2!F21</f>
        <v>0</v>
      </c>
      <c r="AD20" s="12">
        <f>Раздел2!D21</f>
        <v>0</v>
      </c>
    </row>
    <row r="21" spans="1:30" ht="15.95" customHeight="1" x14ac:dyDescent="0.15">
      <c r="A21" s="377"/>
      <c r="B21" s="213" t="s">
        <v>281</v>
      </c>
      <c r="C21" s="211" t="s">
        <v>501</v>
      </c>
      <c r="D21" s="225">
        <f t="shared" si="0"/>
        <v>0</v>
      </c>
      <c r="E21" s="225">
        <f t="shared" si="1"/>
        <v>0</v>
      </c>
      <c r="F21" s="250"/>
      <c r="G21" s="249"/>
      <c r="H21" s="249"/>
      <c r="I21" s="225">
        <f t="shared" si="2"/>
        <v>0</v>
      </c>
      <c r="J21" s="250"/>
      <c r="K21" s="250"/>
      <c r="L21" s="249"/>
      <c r="M21" s="212">
        <f t="shared" si="3"/>
        <v>0</v>
      </c>
      <c r="N21" s="212">
        <f t="shared" si="4"/>
        <v>0</v>
      </c>
      <c r="O21" s="219"/>
      <c r="P21" s="219"/>
      <c r="Q21" s="226"/>
      <c r="R21" s="225">
        <f t="shared" si="5"/>
        <v>0</v>
      </c>
      <c r="S21" s="219"/>
      <c r="T21" s="188"/>
      <c r="U21" s="219"/>
      <c r="V21" s="225">
        <f t="shared" si="6"/>
        <v>0</v>
      </c>
      <c r="W21" s="219"/>
      <c r="X21" s="226"/>
      <c r="Y21" s="219"/>
      <c r="Z21" s="377"/>
      <c r="AB21" s="38" t="e">
        <f>Раздел2!#REF!</f>
        <v>#REF!</v>
      </c>
      <c r="AC21" s="38">
        <f>Раздел2!F22</f>
        <v>0</v>
      </c>
      <c r="AD21" s="12">
        <f>Раздел2!D22</f>
        <v>0</v>
      </c>
    </row>
    <row r="22" spans="1:30" ht="15.95" customHeight="1" x14ac:dyDescent="0.15">
      <c r="A22" s="377"/>
      <c r="B22" s="210" t="s">
        <v>17</v>
      </c>
      <c r="C22" s="211" t="s">
        <v>502</v>
      </c>
      <c r="D22" s="225">
        <f t="shared" si="0"/>
        <v>0</v>
      </c>
      <c r="E22" s="225">
        <f t="shared" si="1"/>
        <v>0</v>
      </c>
      <c r="F22" s="250"/>
      <c r="G22" s="249"/>
      <c r="H22" s="250"/>
      <c r="I22" s="225">
        <f t="shared" si="2"/>
        <v>0</v>
      </c>
      <c r="J22" s="250"/>
      <c r="K22" s="250"/>
      <c r="L22" s="250"/>
      <c r="M22" s="212">
        <f t="shared" si="3"/>
        <v>0</v>
      </c>
      <c r="N22" s="212">
        <f t="shared" si="4"/>
        <v>0</v>
      </c>
      <c r="O22" s="219"/>
      <c r="P22" s="219"/>
      <c r="Q22" s="219"/>
      <c r="R22" s="225">
        <f t="shared" si="5"/>
        <v>0</v>
      </c>
      <c r="S22" s="219"/>
      <c r="T22" s="188"/>
      <c r="U22" s="219"/>
      <c r="V22" s="225">
        <f t="shared" si="6"/>
        <v>0</v>
      </c>
      <c r="W22" s="219"/>
      <c r="X22" s="219"/>
      <c r="Y22" s="219"/>
      <c r="Z22" s="377"/>
      <c r="AB22" s="38" t="e">
        <f>Раздел2!#REF!</f>
        <v>#REF!</v>
      </c>
      <c r="AC22" s="38">
        <f>Раздел2!F23</f>
        <v>0</v>
      </c>
      <c r="AD22" s="12">
        <f>Раздел2!D23</f>
        <v>0</v>
      </c>
    </row>
    <row r="23" spans="1:30" ht="15.75" customHeight="1" x14ac:dyDescent="0.15">
      <c r="A23" s="377"/>
      <c r="B23" s="210" t="s">
        <v>18</v>
      </c>
      <c r="C23" s="211" t="s">
        <v>503</v>
      </c>
      <c r="D23" s="225">
        <f t="shared" si="0"/>
        <v>0</v>
      </c>
      <c r="E23" s="225">
        <f t="shared" si="1"/>
        <v>0</v>
      </c>
      <c r="F23" s="250"/>
      <c r="G23" s="250"/>
      <c r="H23" s="250"/>
      <c r="I23" s="225">
        <f t="shared" si="2"/>
        <v>0</v>
      </c>
      <c r="J23" s="250"/>
      <c r="K23" s="250"/>
      <c r="L23" s="250"/>
      <c r="M23" s="212">
        <f t="shared" si="3"/>
        <v>0</v>
      </c>
      <c r="N23" s="212">
        <f t="shared" si="4"/>
        <v>0</v>
      </c>
      <c r="O23" s="219"/>
      <c r="P23" s="219"/>
      <c r="Q23" s="219"/>
      <c r="R23" s="225">
        <f t="shared" si="5"/>
        <v>0</v>
      </c>
      <c r="S23" s="219"/>
      <c r="T23" s="188"/>
      <c r="U23" s="219"/>
      <c r="V23" s="225">
        <f t="shared" si="6"/>
        <v>0</v>
      </c>
      <c r="W23" s="219"/>
      <c r="X23" s="219"/>
      <c r="Y23" s="219"/>
      <c r="Z23" s="377"/>
      <c r="AB23" s="38" t="e">
        <f>Раздел2!#REF!</f>
        <v>#REF!</v>
      </c>
      <c r="AC23" s="38">
        <f>Раздел2!F24</f>
        <v>0</v>
      </c>
      <c r="AD23" s="12">
        <f>Раздел2!D24</f>
        <v>0</v>
      </c>
    </row>
    <row r="24" spans="1:30" ht="15.95" customHeight="1" x14ac:dyDescent="0.15">
      <c r="A24" s="377"/>
      <c r="B24" s="210" t="s">
        <v>19</v>
      </c>
      <c r="C24" s="211" t="s">
        <v>504</v>
      </c>
      <c r="D24" s="225">
        <f t="shared" si="0"/>
        <v>0</v>
      </c>
      <c r="E24" s="225">
        <f t="shared" si="1"/>
        <v>0</v>
      </c>
      <c r="F24" s="250"/>
      <c r="G24" s="250"/>
      <c r="H24" s="250"/>
      <c r="I24" s="225">
        <f t="shared" si="2"/>
        <v>0</v>
      </c>
      <c r="J24" s="250"/>
      <c r="K24" s="250"/>
      <c r="L24" s="250"/>
      <c r="M24" s="212">
        <f t="shared" si="3"/>
        <v>0</v>
      </c>
      <c r="N24" s="212">
        <f t="shared" si="4"/>
        <v>0</v>
      </c>
      <c r="O24" s="219"/>
      <c r="P24" s="219"/>
      <c r="Q24" s="219"/>
      <c r="R24" s="225">
        <f t="shared" si="5"/>
        <v>0</v>
      </c>
      <c r="S24" s="219"/>
      <c r="T24" s="188"/>
      <c r="U24" s="219"/>
      <c r="V24" s="225">
        <f t="shared" si="6"/>
        <v>0</v>
      </c>
      <c r="W24" s="219"/>
      <c r="X24" s="219"/>
      <c r="Y24" s="219"/>
      <c r="Z24" s="377"/>
      <c r="AB24" s="38" t="e">
        <f>Раздел2!#REF!</f>
        <v>#REF!</v>
      </c>
      <c r="AC24" s="38">
        <f>Раздел2!F25</f>
        <v>0</v>
      </c>
      <c r="AD24" s="12">
        <f>Раздел2!D25</f>
        <v>0</v>
      </c>
    </row>
    <row r="25" spans="1:30" ht="15.95" customHeight="1" x14ac:dyDescent="0.15">
      <c r="A25" s="377"/>
      <c r="B25" s="210" t="s">
        <v>368</v>
      </c>
      <c r="C25" s="211" t="s">
        <v>505</v>
      </c>
      <c r="D25" s="225">
        <f t="shared" si="0"/>
        <v>0</v>
      </c>
      <c r="E25" s="225">
        <f t="shared" si="1"/>
        <v>0</v>
      </c>
      <c r="F25" s="225">
        <f>SUM(F26:F27)</f>
        <v>0</v>
      </c>
      <c r="G25" s="225">
        <f t="shared" ref="G25:X25" si="8">SUM(G26:G27)</f>
        <v>0</v>
      </c>
      <c r="H25" s="225">
        <f t="shared" si="8"/>
        <v>0</v>
      </c>
      <c r="I25" s="225">
        <f t="shared" si="8"/>
        <v>0</v>
      </c>
      <c r="J25" s="225">
        <f t="shared" si="8"/>
        <v>0</v>
      </c>
      <c r="K25" s="225">
        <f t="shared" si="8"/>
        <v>0</v>
      </c>
      <c r="L25" s="225">
        <f t="shared" si="8"/>
        <v>0</v>
      </c>
      <c r="M25" s="225">
        <f t="shared" si="8"/>
        <v>0</v>
      </c>
      <c r="N25" s="225">
        <f t="shared" si="8"/>
        <v>0</v>
      </c>
      <c r="O25" s="225">
        <f t="shared" si="8"/>
        <v>0</v>
      </c>
      <c r="P25" s="225">
        <f t="shared" si="8"/>
        <v>0</v>
      </c>
      <c r="Q25" s="225">
        <f t="shared" si="8"/>
        <v>0</v>
      </c>
      <c r="R25" s="225">
        <f t="shared" si="8"/>
        <v>0</v>
      </c>
      <c r="S25" s="225">
        <f t="shared" si="8"/>
        <v>0</v>
      </c>
      <c r="T25" s="225">
        <f t="shared" si="8"/>
        <v>0</v>
      </c>
      <c r="U25" s="225">
        <f t="shared" si="8"/>
        <v>0</v>
      </c>
      <c r="V25" s="225">
        <f t="shared" si="8"/>
        <v>0</v>
      </c>
      <c r="W25" s="225">
        <f t="shared" si="8"/>
        <v>0</v>
      </c>
      <c r="X25" s="225">
        <f t="shared" si="8"/>
        <v>0</v>
      </c>
      <c r="Y25" s="225">
        <f>SUM(Y26:Y27)</f>
        <v>0</v>
      </c>
      <c r="Z25" s="377"/>
      <c r="AB25" s="38" t="e">
        <f>Раздел2!#REF!</f>
        <v>#REF!</v>
      </c>
      <c r="AC25" s="38">
        <f>Раздел2!F26</f>
        <v>0</v>
      </c>
      <c r="AD25" s="12">
        <f>Раздел2!D26</f>
        <v>0</v>
      </c>
    </row>
    <row r="26" spans="1:30" ht="20.25" customHeight="1" x14ac:dyDescent="0.15">
      <c r="A26" s="377"/>
      <c r="B26" s="213" t="s">
        <v>401</v>
      </c>
      <c r="C26" s="211" t="s">
        <v>506</v>
      </c>
      <c r="D26" s="225">
        <f t="shared" si="0"/>
        <v>0</v>
      </c>
      <c r="E26" s="225">
        <f t="shared" si="1"/>
        <v>0</v>
      </c>
      <c r="F26" s="250"/>
      <c r="G26" s="250"/>
      <c r="H26" s="250"/>
      <c r="I26" s="225">
        <f t="shared" si="2"/>
        <v>0</v>
      </c>
      <c r="J26" s="250"/>
      <c r="K26" s="250"/>
      <c r="L26" s="250"/>
      <c r="M26" s="212">
        <f t="shared" si="3"/>
        <v>0</v>
      </c>
      <c r="N26" s="212">
        <f t="shared" si="4"/>
        <v>0</v>
      </c>
      <c r="O26" s="219"/>
      <c r="P26" s="219"/>
      <c r="Q26" s="219"/>
      <c r="R26" s="225">
        <f t="shared" si="5"/>
        <v>0</v>
      </c>
      <c r="S26" s="219"/>
      <c r="T26" s="188"/>
      <c r="U26" s="219"/>
      <c r="V26" s="225">
        <f t="shared" si="6"/>
        <v>0</v>
      </c>
      <c r="W26" s="219"/>
      <c r="X26" s="219"/>
      <c r="Y26" s="219"/>
      <c r="Z26" s="377"/>
      <c r="AB26" s="38" t="e">
        <f>Раздел2!#REF!</f>
        <v>#REF!</v>
      </c>
      <c r="AC26" s="38">
        <f>Раздел2!F27</f>
        <v>0</v>
      </c>
      <c r="AD26" s="12">
        <f>Раздел2!D27</f>
        <v>0</v>
      </c>
    </row>
    <row r="27" spans="1:30" ht="15.95" customHeight="1" x14ac:dyDescent="0.15">
      <c r="A27" s="377"/>
      <c r="B27" s="213" t="s">
        <v>245</v>
      </c>
      <c r="C27" s="211" t="s">
        <v>507</v>
      </c>
      <c r="D27" s="225">
        <f t="shared" si="0"/>
        <v>0</v>
      </c>
      <c r="E27" s="225">
        <f t="shared" si="1"/>
        <v>0</v>
      </c>
      <c r="F27" s="250"/>
      <c r="G27" s="250"/>
      <c r="H27" s="250"/>
      <c r="I27" s="225">
        <f t="shared" si="2"/>
        <v>0</v>
      </c>
      <c r="J27" s="250"/>
      <c r="K27" s="250"/>
      <c r="L27" s="250"/>
      <c r="M27" s="212">
        <f t="shared" si="3"/>
        <v>0</v>
      </c>
      <c r="N27" s="212">
        <f t="shared" si="4"/>
        <v>0</v>
      </c>
      <c r="O27" s="219"/>
      <c r="P27" s="219"/>
      <c r="Q27" s="219"/>
      <c r="R27" s="225">
        <f t="shared" si="5"/>
        <v>0</v>
      </c>
      <c r="S27" s="219"/>
      <c r="T27" s="188"/>
      <c r="U27" s="219"/>
      <c r="V27" s="225">
        <f t="shared" si="6"/>
        <v>0</v>
      </c>
      <c r="W27" s="219"/>
      <c r="X27" s="219"/>
      <c r="Y27" s="219"/>
      <c r="Z27" s="377"/>
      <c r="AB27" s="38" t="e">
        <f>Раздел2!#REF!</f>
        <v>#REF!</v>
      </c>
      <c r="AC27" s="38">
        <f>Раздел2!F28</f>
        <v>0</v>
      </c>
      <c r="AD27" s="12">
        <f>Раздел2!D28</f>
        <v>0</v>
      </c>
    </row>
    <row r="28" spans="1:30" ht="15.75" customHeight="1" x14ac:dyDescent="0.15">
      <c r="A28" s="377"/>
      <c r="B28" s="210" t="s">
        <v>20</v>
      </c>
      <c r="C28" s="211" t="s">
        <v>508</v>
      </c>
      <c r="D28" s="225">
        <f t="shared" si="0"/>
        <v>0</v>
      </c>
      <c r="E28" s="225">
        <f t="shared" si="1"/>
        <v>0</v>
      </c>
      <c r="F28" s="219"/>
      <c r="G28" s="219"/>
      <c r="H28" s="219"/>
      <c r="I28" s="225">
        <f t="shared" si="2"/>
        <v>0</v>
      </c>
      <c r="J28" s="219"/>
      <c r="K28" s="219"/>
      <c r="L28" s="219"/>
      <c r="M28" s="212">
        <f t="shared" si="3"/>
        <v>0</v>
      </c>
      <c r="N28" s="212">
        <f t="shared" si="4"/>
        <v>0</v>
      </c>
      <c r="O28" s="219"/>
      <c r="P28" s="219"/>
      <c r="Q28" s="219"/>
      <c r="R28" s="225">
        <f t="shared" si="5"/>
        <v>0</v>
      </c>
      <c r="S28" s="219"/>
      <c r="T28" s="188"/>
      <c r="U28" s="219"/>
      <c r="V28" s="225">
        <f t="shared" si="6"/>
        <v>0</v>
      </c>
      <c r="W28" s="219"/>
      <c r="X28" s="219"/>
      <c r="Y28" s="219"/>
      <c r="Z28" s="377"/>
      <c r="AB28" s="38" t="e">
        <f>Раздел2!#REF!</f>
        <v>#REF!</v>
      </c>
      <c r="AC28" s="38">
        <f>Раздел2!F29</f>
        <v>75</v>
      </c>
      <c r="AD28" s="12">
        <f>Раздел2!D29</f>
        <v>1</v>
      </c>
    </row>
    <row r="29" spans="1:30" ht="15.75" customHeight="1" x14ac:dyDescent="0.15">
      <c r="A29" s="377"/>
      <c r="B29" s="210" t="s">
        <v>21</v>
      </c>
      <c r="C29" s="211" t="s">
        <v>509</v>
      </c>
      <c r="D29" s="225">
        <f t="shared" si="0"/>
        <v>56</v>
      </c>
      <c r="E29" s="225">
        <f t="shared" si="1"/>
        <v>56</v>
      </c>
      <c r="F29" s="219">
        <v>2</v>
      </c>
      <c r="G29" s="219"/>
      <c r="H29" s="219">
        <v>54</v>
      </c>
      <c r="I29" s="225">
        <f t="shared" si="2"/>
        <v>0</v>
      </c>
      <c r="J29" s="219"/>
      <c r="K29" s="219"/>
      <c r="L29" s="219"/>
      <c r="M29" s="212">
        <f t="shared" si="3"/>
        <v>0</v>
      </c>
      <c r="N29" s="212">
        <f t="shared" si="4"/>
        <v>0</v>
      </c>
      <c r="O29" s="219"/>
      <c r="P29" s="219"/>
      <c r="Q29" s="219"/>
      <c r="R29" s="225">
        <f t="shared" si="5"/>
        <v>32</v>
      </c>
      <c r="S29" s="219"/>
      <c r="T29" s="188"/>
      <c r="U29" s="219">
        <v>32</v>
      </c>
      <c r="V29" s="225">
        <f t="shared" si="6"/>
        <v>0</v>
      </c>
      <c r="W29" s="219"/>
      <c r="X29" s="219"/>
      <c r="Y29" s="219"/>
      <c r="Z29" s="377"/>
      <c r="AB29" s="38" t="e">
        <f>Раздел2!#REF!</f>
        <v>#REF!</v>
      </c>
      <c r="AC29" s="38">
        <f>Раздел2!F30</f>
        <v>185</v>
      </c>
      <c r="AD29" s="12">
        <f>Раздел2!D30</f>
        <v>1</v>
      </c>
    </row>
    <row r="30" spans="1:30" ht="15.75" customHeight="1" x14ac:dyDescent="0.15">
      <c r="A30" s="377"/>
      <c r="B30" s="210" t="s">
        <v>22</v>
      </c>
      <c r="C30" s="211" t="s">
        <v>510</v>
      </c>
      <c r="D30" s="225">
        <f t="shared" si="0"/>
        <v>0</v>
      </c>
      <c r="E30" s="225">
        <f t="shared" si="1"/>
        <v>0</v>
      </c>
      <c r="F30" s="250"/>
      <c r="G30" s="250"/>
      <c r="H30" s="250"/>
      <c r="I30" s="225">
        <f t="shared" si="2"/>
        <v>0</v>
      </c>
      <c r="J30" s="250"/>
      <c r="K30" s="250"/>
      <c r="L30" s="250"/>
      <c r="M30" s="212">
        <f t="shared" si="3"/>
        <v>0</v>
      </c>
      <c r="N30" s="212">
        <f t="shared" si="4"/>
        <v>0</v>
      </c>
      <c r="O30" s="219"/>
      <c r="P30" s="219"/>
      <c r="Q30" s="219"/>
      <c r="R30" s="225">
        <f t="shared" si="5"/>
        <v>0</v>
      </c>
      <c r="S30" s="219"/>
      <c r="T30" s="188"/>
      <c r="U30" s="219"/>
      <c r="V30" s="225">
        <f t="shared" si="6"/>
        <v>0</v>
      </c>
      <c r="W30" s="219"/>
      <c r="X30" s="219"/>
      <c r="Y30" s="219"/>
      <c r="Z30" s="377"/>
      <c r="AB30" s="38" t="e">
        <f>Раздел2!#REF!</f>
        <v>#REF!</v>
      </c>
      <c r="AC30" s="38">
        <f>Раздел2!F31</f>
        <v>0</v>
      </c>
      <c r="AD30" s="12">
        <f>Раздел2!D31</f>
        <v>0</v>
      </c>
    </row>
    <row r="31" spans="1:30" ht="15.75" customHeight="1" x14ac:dyDescent="0.15">
      <c r="A31" s="377"/>
      <c r="B31" s="210" t="s">
        <v>23</v>
      </c>
      <c r="C31" s="211" t="s">
        <v>511</v>
      </c>
      <c r="D31" s="225">
        <f t="shared" si="0"/>
        <v>0</v>
      </c>
      <c r="E31" s="225">
        <f t="shared" si="1"/>
        <v>0</v>
      </c>
      <c r="F31" s="250"/>
      <c r="G31" s="250"/>
      <c r="H31" s="250"/>
      <c r="I31" s="225">
        <f t="shared" si="2"/>
        <v>0</v>
      </c>
      <c r="J31" s="250"/>
      <c r="K31" s="250"/>
      <c r="L31" s="250"/>
      <c r="M31" s="212">
        <f t="shared" si="3"/>
        <v>0</v>
      </c>
      <c r="N31" s="212">
        <f t="shared" si="4"/>
        <v>0</v>
      </c>
      <c r="O31" s="219"/>
      <c r="P31" s="219"/>
      <c r="Q31" s="219"/>
      <c r="R31" s="225">
        <f t="shared" si="5"/>
        <v>0</v>
      </c>
      <c r="S31" s="219"/>
      <c r="T31" s="188"/>
      <c r="U31" s="219"/>
      <c r="V31" s="225">
        <f t="shared" si="6"/>
        <v>0</v>
      </c>
      <c r="W31" s="219"/>
      <c r="X31" s="219"/>
      <c r="Y31" s="219"/>
      <c r="Z31" s="377"/>
      <c r="AB31" s="38" t="e">
        <f>Раздел2!#REF!</f>
        <v>#REF!</v>
      </c>
      <c r="AC31" s="38">
        <f>Раздел2!F32</f>
        <v>0</v>
      </c>
      <c r="AD31" s="12">
        <f>Раздел2!D32</f>
        <v>0</v>
      </c>
    </row>
    <row r="32" spans="1:30" ht="15.75" customHeight="1" x14ac:dyDescent="0.15">
      <c r="A32" s="377"/>
      <c r="B32" s="210" t="s">
        <v>768</v>
      </c>
      <c r="C32" s="211" t="s">
        <v>512</v>
      </c>
      <c r="D32" s="225">
        <f t="shared" si="0"/>
        <v>0</v>
      </c>
      <c r="E32" s="225">
        <f t="shared" si="1"/>
        <v>0</v>
      </c>
      <c r="F32" s="225">
        <f>SUM(F33:F36)</f>
        <v>0</v>
      </c>
      <c r="G32" s="225">
        <f t="shared" ref="G32:Y32" si="9">SUM(G33:G36)</f>
        <v>0</v>
      </c>
      <c r="H32" s="225">
        <f t="shared" si="9"/>
        <v>0</v>
      </c>
      <c r="I32" s="225">
        <f t="shared" si="2"/>
        <v>0</v>
      </c>
      <c r="J32" s="225">
        <f t="shared" si="9"/>
        <v>0</v>
      </c>
      <c r="K32" s="225">
        <f t="shared" si="9"/>
        <v>0</v>
      </c>
      <c r="L32" s="225">
        <f t="shared" si="9"/>
        <v>0</v>
      </c>
      <c r="M32" s="225">
        <f t="shared" si="9"/>
        <v>0</v>
      </c>
      <c r="N32" s="225">
        <f t="shared" si="9"/>
        <v>0</v>
      </c>
      <c r="O32" s="225">
        <f t="shared" si="9"/>
        <v>0</v>
      </c>
      <c r="P32" s="225">
        <f t="shared" si="9"/>
        <v>0</v>
      </c>
      <c r="Q32" s="225">
        <f t="shared" si="9"/>
        <v>0</v>
      </c>
      <c r="R32" s="225">
        <f t="shared" si="9"/>
        <v>0</v>
      </c>
      <c r="S32" s="225">
        <f t="shared" si="9"/>
        <v>0</v>
      </c>
      <c r="T32" s="225">
        <f t="shared" si="9"/>
        <v>0</v>
      </c>
      <c r="U32" s="225">
        <f t="shared" si="9"/>
        <v>0</v>
      </c>
      <c r="V32" s="225">
        <f t="shared" si="9"/>
        <v>0</v>
      </c>
      <c r="W32" s="225">
        <f t="shared" si="9"/>
        <v>0</v>
      </c>
      <c r="X32" s="225">
        <f t="shared" si="9"/>
        <v>0</v>
      </c>
      <c r="Y32" s="225">
        <f t="shared" si="9"/>
        <v>0</v>
      </c>
      <c r="Z32" s="377"/>
      <c r="AB32" s="38" t="e">
        <f>Раздел2!#REF!</f>
        <v>#REF!</v>
      </c>
      <c r="AC32" s="38">
        <f>Раздел2!F33</f>
        <v>0</v>
      </c>
      <c r="AD32" s="12">
        <f>Раздел2!D33</f>
        <v>0</v>
      </c>
    </row>
    <row r="33" spans="1:30" ht="21.75" customHeight="1" x14ac:dyDescent="0.15">
      <c r="A33" s="377"/>
      <c r="B33" s="213" t="s">
        <v>769</v>
      </c>
      <c r="C33" s="211" t="s">
        <v>513</v>
      </c>
      <c r="D33" s="225">
        <f t="shared" si="0"/>
        <v>0</v>
      </c>
      <c r="E33" s="225">
        <f t="shared" si="1"/>
        <v>0</v>
      </c>
      <c r="F33" s="250"/>
      <c r="G33" s="250"/>
      <c r="H33" s="250"/>
      <c r="I33" s="225">
        <f t="shared" si="2"/>
        <v>0</v>
      </c>
      <c r="J33" s="250"/>
      <c r="K33" s="250"/>
      <c r="L33" s="250"/>
      <c r="M33" s="212">
        <f t="shared" si="3"/>
        <v>0</v>
      </c>
      <c r="N33" s="212">
        <f t="shared" si="4"/>
        <v>0</v>
      </c>
      <c r="O33" s="219"/>
      <c r="P33" s="219"/>
      <c r="Q33" s="219"/>
      <c r="R33" s="225">
        <f t="shared" si="5"/>
        <v>0</v>
      </c>
      <c r="S33" s="219"/>
      <c r="T33" s="188"/>
      <c r="U33" s="219"/>
      <c r="V33" s="225">
        <f t="shared" si="6"/>
        <v>0</v>
      </c>
      <c r="W33" s="219"/>
      <c r="X33" s="219"/>
      <c r="Y33" s="219"/>
      <c r="Z33" s="377"/>
      <c r="AB33" s="38"/>
      <c r="AC33" s="38">
        <f>Раздел2!F34</f>
        <v>0</v>
      </c>
      <c r="AD33" s="12">
        <f>Раздел2!D34</f>
        <v>0</v>
      </c>
    </row>
    <row r="34" spans="1:30" ht="15.75" customHeight="1" x14ac:dyDescent="0.15">
      <c r="A34" s="377"/>
      <c r="B34" s="213" t="s">
        <v>770</v>
      </c>
      <c r="C34" s="211" t="s">
        <v>514</v>
      </c>
      <c r="D34" s="225">
        <f t="shared" si="0"/>
        <v>0</v>
      </c>
      <c r="E34" s="225">
        <f t="shared" si="1"/>
        <v>0</v>
      </c>
      <c r="F34" s="250"/>
      <c r="G34" s="250"/>
      <c r="H34" s="250"/>
      <c r="I34" s="225">
        <f t="shared" si="2"/>
        <v>0</v>
      </c>
      <c r="J34" s="250"/>
      <c r="K34" s="250"/>
      <c r="L34" s="250"/>
      <c r="M34" s="212">
        <f t="shared" si="3"/>
        <v>0</v>
      </c>
      <c r="N34" s="212">
        <f t="shared" si="4"/>
        <v>0</v>
      </c>
      <c r="O34" s="219"/>
      <c r="P34" s="219"/>
      <c r="Q34" s="219"/>
      <c r="R34" s="225">
        <f t="shared" si="5"/>
        <v>0</v>
      </c>
      <c r="S34" s="219"/>
      <c r="T34" s="188"/>
      <c r="U34" s="219"/>
      <c r="V34" s="225">
        <f t="shared" si="6"/>
        <v>0</v>
      </c>
      <c r="W34" s="219"/>
      <c r="X34" s="219"/>
      <c r="Y34" s="219"/>
      <c r="Z34" s="377"/>
      <c r="AB34" s="38"/>
      <c r="AC34" s="38">
        <f>Раздел2!F35</f>
        <v>0</v>
      </c>
      <c r="AD34" s="12">
        <f>Раздел2!D35</f>
        <v>0</v>
      </c>
    </row>
    <row r="35" spans="1:30" ht="15.75" customHeight="1" x14ac:dyDescent="0.15">
      <c r="A35" s="377"/>
      <c r="B35" s="213" t="s">
        <v>771</v>
      </c>
      <c r="C35" s="211" t="s">
        <v>515</v>
      </c>
      <c r="D35" s="225">
        <f t="shared" si="0"/>
        <v>0</v>
      </c>
      <c r="E35" s="225">
        <f t="shared" si="1"/>
        <v>0</v>
      </c>
      <c r="F35" s="250"/>
      <c r="G35" s="250"/>
      <c r="H35" s="250"/>
      <c r="I35" s="225">
        <f t="shared" si="2"/>
        <v>0</v>
      </c>
      <c r="J35" s="250"/>
      <c r="K35" s="250"/>
      <c r="L35" s="250"/>
      <c r="M35" s="212">
        <f t="shared" si="3"/>
        <v>0</v>
      </c>
      <c r="N35" s="212">
        <f t="shared" si="4"/>
        <v>0</v>
      </c>
      <c r="O35" s="219"/>
      <c r="P35" s="219"/>
      <c r="Q35" s="219"/>
      <c r="R35" s="225">
        <f t="shared" si="5"/>
        <v>0</v>
      </c>
      <c r="S35" s="219"/>
      <c r="T35" s="188"/>
      <c r="U35" s="219"/>
      <c r="V35" s="225">
        <f t="shared" si="6"/>
        <v>0</v>
      </c>
      <c r="W35" s="219"/>
      <c r="X35" s="219"/>
      <c r="Y35" s="219"/>
      <c r="Z35" s="377"/>
      <c r="AB35" s="38"/>
      <c r="AC35" s="38">
        <f>Раздел2!F36</f>
        <v>0</v>
      </c>
      <c r="AD35" s="12">
        <f>Раздел2!D36</f>
        <v>0</v>
      </c>
    </row>
    <row r="36" spans="1:30" ht="15.75" customHeight="1" x14ac:dyDescent="0.15">
      <c r="A36" s="377"/>
      <c r="B36" s="213" t="s">
        <v>772</v>
      </c>
      <c r="C36" s="211" t="s">
        <v>516</v>
      </c>
      <c r="D36" s="225">
        <f t="shared" si="0"/>
        <v>0</v>
      </c>
      <c r="E36" s="225">
        <f t="shared" si="1"/>
        <v>0</v>
      </c>
      <c r="F36" s="250"/>
      <c r="G36" s="250"/>
      <c r="H36" s="250"/>
      <c r="I36" s="225">
        <f t="shared" si="2"/>
        <v>0</v>
      </c>
      <c r="J36" s="250"/>
      <c r="K36" s="250"/>
      <c r="L36" s="250"/>
      <c r="M36" s="212">
        <f t="shared" si="3"/>
        <v>0</v>
      </c>
      <c r="N36" s="212">
        <f t="shared" si="4"/>
        <v>0</v>
      </c>
      <c r="O36" s="219"/>
      <c r="P36" s="219"/>
      <c r="Q36" s="219"/>
      <c r="R36" s="225">
        <f t="shared" si="5"/>
        <v>0</v>
      </c>
      <c r="S36" s="219"/>
      <c r="T36" s="188"/>
      <c r="U36" s="219"/>
      <c r="V36" s="225">
        <f t="shared" si="6"/>
        <v>0</v>
      </c>
      <c r="W36" s="219"/>
      <c r="X36" s="219"/>
      <c r="Y36" s="219"/>
      <c r="Z36" s="377"/>
      <c r="AB36" s="38"/>
      <c r="AC36" s="38">
        <f>Раздел2!F37</f>
        <v>0</v>
      </c>
      <c r="AD36" s="12">
        <f>Раздел2!D37</f>
        <v>0</v>
      </c>
    </row>
    <row r="37" spans="1:30" ht="15.75" customHeight="1" x14ac:dyDescent="0.15">
      <c r="A37" s="377"/>
      <c r="B37" s="210" t="s">
        <v>242</v>
      </c>
      <c r="C37" s="211" t="s">
        <v>517</v>
      </c>
      <c r="D37" s="225">
        <f t="shared" si="0"/>
        <v>0</v>
      </c>
      <c r="E37" s="225">
        <f t="shared" si="1"/>
        <v>0</v>
      </c>
      <c r="F37" s="250"/>
      <c r="G37" s="250"/>
      <c r="H37" s="250"/>
      <c r="I37" s="225">
        <f t="shared" si="2"/>
        <v>0</v>
      </c>
      <c r="J37" s="250"/>
      <c r="K37" s="250"/>
      <c r="L37" s="250"/>
      <c r="M37" s="212">
        <f t="shared" si="3"/>
        <v>0</v>
      </c>
      <c r="N37" s="212">
        <f t="shared" si="4"/>
        <v>0</v>
      </c>
      <c r="O37" s="219"/>
      <c r="P37" s="219"/>
      <c r="Q37" s="219"/>
      <c r="R37" s="225">
        <f t="shared" si="5"/>
        <v>0</v>
      </c>
      <c r="S37" s="219"/>
      <c r="T37" s="188"/>
      <c r="U37" s="219"/>
      <c r="V37" s="225">
        <f t="shared" si="6"/>
        <v>0</v>
      </c>
      <c r="W37" s="219"/>
      <c r="X37" s="219"/>
      <c r="Y37" s="219"/>
      <c r="Z37" s="377"/>
      <c r="AB37" s="38" t="e">
        <f>Раздел2!#REF!</f>
        <v>#REF!</v>
      </c>
      <c r="AC37" s="38">
        <f>Раздел2!F38</f>
        <v>0</v>
      </c>
      <c r="AD37" s="12">
        <f>Раздел2!D38</f>
        <v>0</v>
      </c>
    </row>
    <row r="38" spans="1:30" ht="15.75" customHeight="1" x14ac:dyDescent="0.15">
      <c r="A38" s="377"/>
      <c r="B38" s="210" t="s">
        <v>369</v>
      </c>
      <c r="C38" s="211" t="s">
        <v>518</v>
      </c>
      <c r="D38" s="225">
        <f t="shared" si="0"/>
        <v>0</v>
      </c>
      <c r="E38" s="225">
        <f t="shared" si="1"/>
        <v>0</v>
      </c>
      <c r="F38" s="250"/>
      <c r="G38" s="250"/>
      <c r="H38" s="250"/>
      <c r="I38" s="225">
        <f t="shared" si="2"/>
        <v>0</v>
      </c>
      <c r="J38" s="250"/>
      <c r="K38" s="250"/>
      <c r="L38" s="250"/>
      <c r="M38" s="212">
        <f t="shared" si="3"/>
        <v>0</v>
      </c>
      <c r="N38" s="212">
        <f t="shared" si="4"/>
        <v>0</v>
      </c>
      <c r="O38" s="219"/>
      <c r="P38" s="219"/>
      <c r="Q38" s="219"/>
      <c r="R38" s="225">
        <f t="shared" si="5"/>
        <v>0</v>
      </c>
      <c r="S38" s="219"/>
      <c r="T38" s="188"/>
      <c r="U38" s="219"/>
      <c r="V38" s="225">
        <f t="shared" si="6"/>
        <v>0</v>
      </c>
      <c r="W38" s="219"/>
      <c r="X38" s="219"/>
      <c r="Y38" s="219"/>
      <c r="Z38" s="377"/>
      <c r="AB38" s="38" t="e">
        <f>Раздел2!#REF!</f>
        <v>#REF!</v>
      </c>
      <c r="AC38" s="38">
        <f>Раздел2!F39</f>
        <v>0</v>
      </c>
      <c r="AD38" s="12">
        <f>Раздел2!D39</f>
        <v>0</v>
      </c>
    </row>
    <row r="39" spans="1:30" ht="15.75" customHeight="1" x14ac:dyDescent="0.15">
      <c r="A39" s="377"/>
      <c r="B39" s="210" t="s">
        <v>750</v>
      </c>
      <c r="C39" s="211" t="s">
        <v>519</v>
      </c>
      <c r="D39" s="225">
        <f t="shared" si="0"/>
        <v>0</v>
      </c>
      <c r="E39" s="225">
        <f t="shared" si="1"/>
        <v>0</v>
      </c>
      <c r="F39" s="250"/>
      <c r="G39" s="250"/>
      <c r="H39" s="250"/>
      <c r="I39" s="225">
        <f t="shared" si="2"/>
        <v>0</v>
      </c>
      <c r="J39" s="250"/>
      <c r="K39" s="250"/>
      <c r="L39" s="250"/>
      <c r="M39" s="212">
        <f t="shared" si="3"/>
        <v>0</v>
      </c>
      <c r="N39" s="212">
        <f t="shared" si="4"/>
        <v>0</v>
      </c>
      <c r="O39" s="219"/>
      <c r="P39" s="219"/>
      <c r="Q39" s="219"/>
      <c r="R39" s="225">
        <f t="shared" si="5"/>
        <v>0</v>
      </c>
      <c r="S39" s="219"/>
      <c r="T39" s="188"/>
      <c r="U39" s="219"/>
      <c r="V39" s="225">
        <f t="shared" si="6"/>
        <v>0</v>
      </c>
      <c r="W39" s="219"/>
      <c r="X39" s="219"/>
      <c r="Y39" s="219"/>
      <c r="Z39" s="377"/>
      <c r="AB39" s="38"/>
      <c r="AC39" s="38">
        <f>Раздел2!F40</f>
        <v>0</v>
      </c>
      <c r="AD39" s="12">
        <f>Раздел2!D40</f>
        <v>0</v>
      </c>
    </row>
    <row r="40" spans="1:30" ht="15.75" customHeight="1" x14ac:dyDescent="0.15">
      <c r="A40" s="377"/>
      <c r="B40" s="210" t="s">
        <v>370</v>
      </c>
      <c r="C40" s="211" t="s">
        <v>520</v>
      </c>
      <c r="D40" s="225">
        <f t="shared" si="0"/>
        <v>0</v>
      </c>
      <c r="E40" s="225">
        <f t="shared" si="1"/>
        <v>0</v>
      </c>
      <c r="F40" s="225">
        <f>SUM(F41:F42)</f>
        <v>0</v>
      </c>
      <c r="G40" s="225">
        <f t="shared" ref="G40:Y40" si="10">SUM(G41:G42)</f>
        <v>0</v>
      </c>
      <c r="H40" s="225">
        <f t="shared" si="10"/>
        <v>0</v>
      </c>
      <c r="I40" s="225">
        <f t="shared" si="10"/>
        <v>0</v>
      </c>
      <c r="J40" s="225">
        <f t="shared" si="10"/>
        <v>0</v>
      </c>
      <c r="K40" s="225">
        <f t="shared" si="10"/>
        <v>0</v>
      </c>
      <c r="L40" s="225">
        <f t="shared" si="10"/>
        <v>0</v>
      </c>
      <c r="M40" s="225">
        <f t="shared" si="10"/>
        <v>0</v>
      </c>
      <c r="N40" s="225">
        <f t="shared" si="10"/>
        <v>0</v>
      </c>
      <c r="O40" s="225">
        <f t="shared" si="10"/>
        <v>0</v>
      </c>
      <c r="P40" s="225">
        <f t="shared" si="10"/>
        <v>0</v>
      </c>
      <c r="Q40" s="225">
        <f t="shared" si="10"/>
        <v>0</v>
      </c>
      <c r="R40" s="225">
        <f t="shared" si="10"/>
        <v>0</v>
      </c>
      <c r="S40" s="225">
        <f t="shared" si="10"/>
        <v>0</v>
      </c>
      <c r="T40" s="225">
        <f t="shared" si="10"/>
        <v>0</v>
      </c>
      <c r="U40" s="225">
        <f t="shared" si="10"/>
        <v>0</v>
      </c>
      <c r="V40" s="225">
        <f t="shared" si="10"/>
        <v>0</v>
      </c>
      <c r="W40" s="225">
        <f t="shared" si="10"/>
        <v>0</v>
      </c>
      <c r="X40" s="225">
        <f t="shared" si="10"/>
        <v>0</v>
      </c>
      <c r="Y40" s="225">
        <f t="shared" si="10"/>
        <v>0</v>
      </c>
      <c r="Z40" s="377"/>
      <c r="AB40" s="38" t="e">
        <f>Раздел2!#REF!</f>
        <v>#REF!</v>
      </c>
      <c r="AC40" s="38">
        <f>Раздел2!F41</f>
        <v>0</v>
      </c>
      <c r="AD40" s="12">
        <f>Раздел2!D41</f>
        <v>0</v>
      </c>
    </row>
    <row r="41" spans="1:30" ht="20.25" customHeight="1" x14ac:dyDescent="0.15">
      <c r="A41" s="377"/>
      <c r="B41" s="213" t="s">
        <v>402</v>
      </c>
      <c r="C41" s="211" t="s">
        <v>521</v>
      </c>
      <c r="D41" s="225">
        <f t="shared" si="0"/>
        <v>0</v>
      </c>
      <c r="E41" s="225">
        <f t="shared" si="1"/>
        <v>0</v>
      </c>
      <c r="F41" s="250"/>
      <c r="G41" s="250"/>
      <c r="H41" s="250"/>
      <c r="I41" s="225">
        <f t="shared" si="2"/>
        <v>0</v>
      </c>
      <c r="J41" s="250"/>
      <c r="K41" s="250"/>
      <c r="L41" s="250"/>
      <c r="M41" s="212">
        <f t="shared" si="3"/>
        <v>0</v>
      </c>
      <c r="N41" s="212">
        <f t="shared" si="4"/>
        <v>0</v>
      </c>
      <c r="O41" s="219"/>
      <c r="P41" s="219"/>
      <c r="Q41" s="219"/>
      <c r="R41" s="225">
        <f t="shared" si="5"/>
        <v>0</v>
      </c>
      <c r="S41" s="219"/>
      <c r="T41" s="188"/>
      <c r="U41" s="219"/>
      <c r="V41" s="225">
        <f t="shared" si="6"/>
        <v>0</v>
      </c>
      <c r="W41" s="219"/>
      <c r="X41" s="219"/>
      <c r="Y41" s="219"/>
      <c r="Z41" s="377"/>
      <c r="AB41" s="38" t="e">
        <f>Раздел2!#REF!</f>
        <v>#REF!</v>
      </c>
      <c r="AC41" s="38">
        <f>Раздел2!F42</f>
        <v>0</v>
      </c>
      <c r="AD41" s="12">
        <f>Раздел2!D42</f>
        <v>0</v>
      </c>
    </row>
    <row r="42" spans="1:30" ht="15.75" customHeight="1" x14ac:dyDescent="0.15">
      <c r="A42" s="377"/>
      <c r="B42" s="213" t="s">
        <v>282</v>
      </c>
      <c r="C42" s="211" t="s">
        <v>522</v>
      </c>
      <c r="D42" s="225">
        <f t="shared" si="0"/>
        <v>0</v>
      </c>
      <c r="E42" s="225">
        <f t="shared" si="1"/>
        <v>0</v>
      </c>
      <c r="F42" s="250"/>
      <c r="G42" s="250"/>
      <c r="H42" s="250"/>
      <c r="I42" s="225">
        <f t="shared" si="2"/>
        <v>0</v>
      </c>
      <c r="J42" s="250"/>
      <c r="K42" s="250"/>
      <c r="L42" s="250"/>
      <c r="M42" s="212">
        <f t="shared" si="3"/>
        <v>0</v>
      </c>
      <c r="N42" s="212">
        <f t="shared" si="4"/>
        <v>0</v>
      </c>
      <c r="O42" s="219"/>
      <c r="P42" s="219"/>
      <c r="Q42" s="219"/>
      <c r="R42" s="225">
        <f t="shared" si="5"/>
        <v>0</v>
      </c>
      <c r="S42" s="219"/>
      <c r="T42" s="188"/>
      <c r="U42" s="219"/>
      <c r="V42" s="225">
        <f t="shared" si="6"/>
        <v>0</v>
      </c>
      <c r="W42" s="219"/>
      <c r="X42" s="219"/>
      <c r="Y42" s="219"/>
      <c r="Z42" s="377"/>
      <c r="AB42" s="38" t="e">
        <f>Раздел2!#REF!</f>
        <v>#REF!</v>
      </c>
      <c r="AC42" s="38">
        <f>Раздел2!F43</f>
        <v>0</v>
      </c>
      <c r="AD42" s="12">
        <f>Раздел2!D43</f>
        <v>0</v>
      </c>
    </row>
    <row r="43" spans="1:30" ht="15.75" customHeight="1" x14ac:dyDescent="0.15">
      <c r="A43" s="377"/>
      <c r="B43" s="210" t="s">
        <v>24</v>
      </c>
      <c r="C43" s="211" t="s">
        <v>523</v>
      </c>
      <c r="D43" s="225">
        <f t="shared" si="0"/>
        <v>0</v>
      </c>
      <c r="E43" s="225">
        <f t="shared" si="1"/>
        <v>0</v>
      </c>
      <c r="F43" s="250"/>
      <c r="G43" s="250"/>
      <c r="H43" s="250"/>
      <c r="I43" s="225">
        <f t="shared" si="2"/>
        <v>0</v>
      </c>
      <c r="J43" s="250"/>
      <c r="K43" s="250"/>
      <c r="L43" s="250"/>
      <c r="M43" s="212">
        <f t="shared" si="3"/>
        <v>0</v>
      </c>
      <c r="N43" s="212">
        <f t="shared" si="4"/>
        <v>0</v>
      </c>
      <c r="O43" s="219"/>
      <c r="P43" s="219"/>
      <c r="Q43" s="219"/>
      <c r="R43" s="225">
        <f t="shared" si="5"/>
        <v>0</v>
      </c>
      <c r="S43" s="219"/>
      <c r="T43" s="188"/>
      <c r="U43" s="219"/>
      <c r="V43" s="225">
        <f t="shared" si="6"/>
        <v>0</v>
      </c>
      <c r="W43" s="219"/>
      <c r="X43" s="219"/>
      <c r="Y43" s="219"/>
      <c r="Z43" s="377"/>
      <c r="AB43" s="38" t="e">
        <f>Раздел2!#REF!</f>
        <v>#REF!</v>
      </c>
      <c r="AC43" s="38">
        <f>Раздел2!F44</f>
        <v>0</v>
      </c>
      <c r="AD43" s="12">
        <f>Раздел2!D44</f>
        <v>0</v>
      </c>
    </row>
    <row r="44" spans="1:30" ht="15.95" customHeight="1" x14ac:dyDescent="0.15">
      <c r="A44" s="377"/>
      <c r="B44" s="234" t="s">
        <v>811</v>
      </c>
      <c r="C44" s="211" t="s">
        <v>524</v>
      </c>
      <c r="D44" s="225">
        <f t="shared" si="0"/>
        <v>0</v>
      </c>
      <c r="E44" s="225">
        <f t="shared" si="1"/>
        <v>0</v>
      </c>
      <c r="F44" s="250"/>
      <c r="G44" s="250"/>
      <c r="H44" s="250"/>
      <c r="I44" s="225">
        <f t="shared" si="2"/>
        <v>0</v>
      </c>
      <c r="J44" s="250"/>
      <c r="K44" s="250"/>
      <c r="L44" s="250"/>
      <c r="M44" s="212">
        <f t="shared" si="3"/>
        <v>0</v>
      </c>
      <c r="N44" s="212">
        <f t="shared" si="4"/>
        <v>0</v>
      </c>
      <c r="O44" s="219"/>
      <c r="P44" s="219"/>
      <c r="Q44" s="219"/>
      <c r="R44" s="225">
        <f t="shared" si="5"/>
        <v>0</v>
      </c>
      <c r="S44" s="219"/>
      <c r="T44" s="188"/>
      <c r="U44" s="219"/>
      <c r="V44" s="225">
        <f t="shared" si="6"/>
        <v>0</v>
      </c>
      <c r="W44" s="219"/>
      <c r="X44" s="219"/>
      <c r="Y44" s="219"/>
      <c r="Z44" s="377"/>
      <c r="AB44" s="38" t="e">
        <f>Раздел2!#REF!</f>
        <v>#REF!</v>
      </c>
      <c r="AC44" s="38">
        <f>Раздел2!F45</f>
        <v>0</v>
      </c>
      <c r="AD44" s="12">
        <f>Раздел2!D45</f>
        <v>0</v>
      </c>
    </row>
    <row r="45" spans="1:30" ht="15.95" customHeight="1" x14ac:dyDescent="0.15">
      <c r="A45" s="377"/>
      <c r="B45" s="210" t="s">
        <v>462</v>
      </c>
      <c r="C45" s="211" t="s">
        <v>525</v>
      </c>
      <c r="D45" s="225">
        <f t="shared" si="0"/>
        <v>0</v>
      </c>
      <c r="E45" s="225">
        <f t="shared" si="1"/>
        <v>0</v>
      </c>
      <c r="F45" s="250"/>
      <c r="G45" s="250"/>
      <c r="H45" s="250"/>
      <c r="I45" s="225">
        <f t="shared" si="2"/>
        <v>0</v>
      </c>
      <c r="J45" s="250"/>
      <c r="K45" s="250"/>
      <c r="L45" s="250"/>
      <c r="M45" s="212">
        <f t="shared" si="3"/>
        <v>0</v>
      </c>
      <c r="N45" s="212">
        <f t="shared" si="4"/>
        <v>0</v>
      </c>
      <c r="O45" s="219"/>
      <c r="P45" s="219"/>
      <c r="Q45" s="219"/>
      <c r="R45" s="225">
        <f t="shared" si="5"/>
        <v>0</v>
      </c>
      <c r="S45" s="219"/>
      <c r="T45" s="188"/>
      <c r="U45" s="219"/>
      <c r="V45" s="225">
        <f t="shared" si="6"/>
        <v>0</v>
      </c>
      <c r="W45" s="219"/>
      <c r="X45" s="219"/>
      <c r="Y45" s="219"/>
      <c r="Z45" s="377"/>
      <c r="AB45" s="38" t="e">
        <f>Раздел2!#REF!</f>
        <v>#REF!</v>
      </c>
      <c r="AC45" s="38">
        <f>Раздел2!F46</f>
        <v>0</v>
      </c>
      <c r="AD45" s="12">
        <f>Раздел2!D46</f>
        <v>0</v>
      </c>
    </row>
    <row r="46" spans="1:30" ht="15.95" customHeight="1" x14ac:dyDescent="0.15">
      <c r="A46" s="377"/>
      <c r="B46" s="210" t="s">
        <v>463</v>
      </c>
      <c r="C46" s="211" t="s">
        <v>526</v>
      </c>
      <c r="D46" s="225">
        <f t="shared" si="0"/>
        <v>0</v>
      </c>
      <c r="E46" s="225">
        <f t="shared" si="1"/>
        <v>0</v>
      </c>
      <c r="F46" s="250"/>
      <c r="G46" s="250"/>
      <c r="H46" s="250"/>
      <c r="I46" s="225">
        <f t="shared" si="2"/>
        <v>0</v>
      </c>
      <c r="J46" s="250"/>
      <c r="K46" s="250"/>
      <c r="L46" s="250"/>
      <c r="M46" s="212">
        <f t="shared" si="3"/>
        <v>0</v>
      </c>
      <c r="N46" s="212">
        <f t="shared" si="4"/>
        <v>0</v>
      </c>
      <c r="O46" s="219"/>
      <c r="P46" s="219"/>
      <c r="Q46" s="219"/>
      <c r="R46" s="225">
        <f t="shared" si="5"/>
        <v>0</v>
      </c>
      <c r="S46" s="219"/>
      <c r="T46" s="188"/>
      <c r="U46" s="219"/>
      <c r="V46" s="225">
        <f t="shared" si="6"/>
        <v>0</v>
      </c>
      <c r="W46" s="219"/>
      <c r="X46" s="219"/>
      <c r="Y46" s="219"/>
      <c r="Z46" s="377"/>
      <c r="AB46" s="38" t="e">
        <f>Раздел2!#REF!</f>
        <v>#REF!</v>
      </c>
      <c r="AC46" s="38">
        <f>Раздел2!F47</f>
        <v>0</v>
      </c>
      <c r="AD46" s="12">
        <f>Раздел2!D47</f>
        <v>0</v>
      </c>
    </row>
    <row r="47" spans="1:30" ht="15.95" customHeight="1" x14ac:dyDescent="0.15">
      <c r="A47" s="377"/>
      <c r="B47" s="210" t="s">
        <v>243</v>
      </c>
      <c r="C47" s="211" t="s">
        <v>527</v>
      </c>
      <c r="D47" s="225">
        <f t="shared" si="0"/>
        <v>0</v>
      </c>
      <c r="E47" s="225">
        <f t="shared" si="1"/>
        <v>0</v>
      </c>
      <c r="F47" s="250"/>
      <c r="G47" s="250"/>
      <c r="H47" s="250"/>
      <c r="I47" s="225">
        <f t="shared" si="2"/>
        <v>0</v>
      </c>
      <c r="J47" s="250"/>
      <c r="K47" s="250"/>
      <c r="L47" s="250"/>
      <c r="M47" s="212">
        <f t="shared" si="3"/>
        <v>0</v>
      </c>
      <c r="N47" s="212">
        <f t="shared" si="4"/>
        <v>0</v>
      </c>
      <c r="O47" s="219"/>
      <c r="P47" s="219"/>
      <c r="Q47" s="219"/>
      <c r="R47" s="225">
        <f t="shared" si="5"/>
        <v>0</v>
      </c>
      <c r="S47" s="219"/>
      <c r="T47" s="188"/>
      <c r="U47" s="219"/>
      <c r="V47" s="225">
        <f t="shared" si="6"/>
        <v>0</v>
      </c>
      <c r="W47" s="219"/>
      <c r="X47" s="219"/>
      <c r="Y47" s="219"/>
      <c r="Z47" s="377"/>
      <c r="AB47" s="38" t="e">
        <f>Раздел2!#REF!</f>
        <v>#REF!</v>
      </c>
      <c r="AC47" s="38">
        <f>Раздел2!F48</f>
        <v>0</v>
      </c>
      <c r="AD47" s="12">
        <f>Раздел2!D48</f>
        <v>0</v>
      </c>
    </row>
    <row r="48" spans="1:30" ht="20.25" customHeight="1" x14ac:dyDescent="0.15">
      <c r="A48" s="377"/>
      <c r="B48" s="210" t="s">
        <v>371</v>
      </c>
      <c r="C48" s="211" t="s">
        <v>528</v>
      </c>
      <c r="D48" s="225">
        <f t="shared" si="0"/>
        <v>0</v>
      </c>
      <c r="E48" s="225">
        <f t="shared" si="1"/>
        <v>0</v>
      </c>
      <c r="F48" s="225">
        <f>SUM(F49:F52)</f>
        <v>0</v>
      </c>
      <c r="G48" s="225">
        <f t="shared" ref="G48:Y48" si="11">SUM(G49:G52)</f>
        <v>0</v>
      </c>
      <c r="H48" s="225">
        <f t="shared" si="11"/>
        <v>0</v>
      </c>
      <c r="I48" s="225">
        <f t="shared" si="11"/>
        <v>0</v>
      </c>
      <c r="J48" s="225">
        <f t="shared" si="11"/>
        <v>0</v>
      </c>
      <c r="K48" s="225">
        <f t="shared" si="11"/>
        <v>0</v>
      </c>
      <c r="L48" s="225">
        <f t="shared" si="11"/>
        <v>0</v>
      </c>
      <c r="M48" s="225">
        <f t="shared" si="11"/>
        <v>0</v>
      </c>
      <c r="N48" s="225">
        <f t="shared" si="11"/>
        <v>0</v>
      </c>
      <c r="O48" s="225">
        <f t="shared" si="11"/>
        <v>0</v>
      </c>
      <c r="P48" s="225">
        <f t="shared" si="11"/>
        <v>0</v>
      </c>
      <c r="Q48" s="225">
        <f t="shared" si="11"/>
        <v>0</v>
      </c>
      <c r="R48" s="225">
        <f t="shared" si="11"/>
        <v>0</v>
      </c>
      <c r="S48" s="225">
        <f t="shared" si="11"/>
        <v>0</v>
      </c>
      <c r="T48" s="225">
        <f t="shared" si="11"/>
        <v>0</v>
      </c>
      <c r="U48" s="225">
        <f t="shared" si="11"/>
        <v>0</v>
      </c>
      <c r="V48" s="225">
        <f t="shared" si="11"/>
        <v>0</v>
      </c>
      <c r="W48" s="225">
        <f t="shared" si="11"/>
        <v>0</v>
      </c>
      <c r="X48" s="225">
        <f t="shared" si="11"/>
        <v>0</v>
      </c>
      <c r="Y48" s="225">
        <f t="shared" si="11"/>
        <v>0</v>
      </c>
      <c r="Z48" s="377"/>
      <c r="AB48" s="38" t="e">
        <f>Раздел2!#REF!</f>
        <v>#REF!</v>
      </c>
      <c r="AC48" s="38">
        <f>Раздел2!F49</f>
        <v>174</v>
      </c>
      <c r="AD48" s="12">
        <f>Раздел2!D49</f>
        <v>1</v>
      </c>
    </row>
    <row r="49" spans="1:30" ht="15.95" customHeight="1" x14ac:dyDescent="0.15">
      <c r="A49" s="377"/>
      <c r="B49" s="213" t="s">
        <v>403</v>
      </c>
      <c r="C49" s="211" t="s">
        <v>529</v>
      </c>
      <c r="D49" s="225">
        <f t="shared" si="0"/>
        <v>0</v>
      </c>
      <c r="E49" s="225">
        <f t="shared" si="1"/>
        <v>0</v>
      </c>
      <c r="F49" s="219"/>
      <c r="G49" s="219"/>
      <c r="H49" s="219"/>
      <c r="I49" s="225">
        <f t="shared" si="2"/>
        <v>0</v>
      </c>
      <c r="J49" s="219"/>
      <c r="K49" s="219"/>
      <c r="L49" s="219"/>
      <c r="M49" s="212">
        <f t="shared" si="3"/>
        <v>0</v>
      </c>
      <c r="N49" s="212">
        <f t="shared" si="4"/>
        <v>0</v>
      </c>
      <c r="O49" s="219"/>
      <c r="P49" s="219"/>
      <c r="Q49" s="219"/>
      <c r="R49" s="225">
        <f t="shared" si="5"/>
        <v>0</v>
      </c>
      <c r="S49" s="219"/>
      <c r="T49" s="188"/>
      <c r="U49" s="219"/>
      <c r="V49" s="225">
        <f t="shared" si="6"/>
        <v>0</v>
      </c>
      <c r="W49" s="219"/>
      <c r="X49" s="219"/>
      <c r="Y49" s="219"/>
      <c r="Z49" s="377"/>
      <c r="AB49" s="38" t="e">
        <f>Раздел2!#REF!</f>
        <v>#REF!</v>
      </c>
      <c r="AC49" s="38">
        <f>Раздел2!F50</f>
        <v>94</v>
      </c>
      <c r="AD49" s="12">
        <f>Раздел2!D50</f>
        <v>1</v>
      </c>
    </row>
    <row r="50" spans="1:30" ht="16.5" customHeight="1" x14ac:dyDescent="0.15">
      <c r="A50" s="377"/>
      <c r="B50" s="213" t="s">
        <v>290</v>
      </c>
      <c r="C50" s="211" t="s">
        <v>530</v>
      </c>
      <c r="D50" s="225">
        <f t="shared" si="0"/>
        <v>0</v>
      </c>
      <c r="E50" s="225">
        <f t="shared" si="1"/>
        <v>0</v>
      </c>
      <c r="F50" s="219"/>
      <c r="G50" s="219"/>
      <c r="H50" s="219"/>
      <c r="I50" s="225">
        <f t="shared" si="2"/>
        <v>0</v>
      </c>
      <c r="J50" s="219"/>
      <c r="K50" s="219"/>
      <c r="L50" s="219"/>
      <c r="M50" s="212">
        <f t="shared" si="3"/>
        <v>0</v>
      </c>
      <c r="N50" s="212">
        <f t="shared" si="4"/>
        <v>0</v>
      </c>
      <c r="O50" s="219"/>
      <c r="P50" s="219"/>
      <c r="Q50" s="219"/>
      <c r="R50" s="225">
        <f t="shared" si="5"/>
        <v>0</v>
      </c>
      <c r="S50" s="219"/>
      <c r="T50" s="188"/>
      <c r="U50" s="219"/>
      <c r="V50" s="225">
        <f t="shared" si="6"/>
        <v>0</v>
      </c>
      <c r="W50" s="219"/>
      <c r="X50" s="219"/>
      <c r="Y50" s="219"/>
      <c r="Z50" s="377"/>
      <c r="AB50" s="38" t="e">
        <f>Раздел2!#REF!</f>
        <v>#REF!</v>
      </c>
      <c r="AC50" s="38">
        <f>Раздел2!F51</f>
        <v>80</v>
      </c>
      <c r="AD50" s="12">
        <f>Раздел2!D51</f>
        <v>1</v>
      </c>
    </row>
    <row r="51" spans="1:30" ht="15.95" customHeight="1" x14ac:dyDescent="0.15">
      <c r="A51" s="377"/>
      <c r="B51" s="213" t="s">
        <v>291</v>
      </c>
      <c r="C51" s="211" t="s">
        <v>531</v>
      </c>
      <c r="D51" s="225">
        <f t="shared" si="0"/>
        <v>0</v>
      </c>
      <c r="E51" s="225">
        <f t="shared" si="1"/>
        <v>0</v>
      </c>
      <c r="F51" s="250"/>
      <c r="G51" s="250"/>
      <c r="H51" s="250"/>
      <c r="I51" s="225">
        <f t="shared" si="2"/>
        <v>0</v>
      </c>
      <c r="J51" s="250"/>
      <c r="K51" s="250"/>
      <c r="L51" s="250"/>
      <c r="M51" s="212">
        <f t="shared" si="3"/>
        <v>0</v>
      </c>
      <c r="N51" s="212">
        <f t="shared" si="4"/>
        <v>0</v>
      </c>
      <c r="O51" s="219"/>
      <c r="P51" s="219"/>
      <c r="Q51" s="219"/>
      <c r="R51" s="225">
        <f t="shared" si="5"/>
        <v>0</v>
      </c>
      <c r="S51" s="219"/>
      <c r="T51" s="188"/>
      <c r="U51" s="219"/>
      <c r="V51" s="225">
        <f t="shared" si="6"/>
        <v>0</v>
      </c>
      <c r="W51" s="219"/>
      <c r="X51" s="219"/>
      <c r="Y51" s="219"/>
      <c r="Z51" s="377"/>
      <c r="AB51" s="38" t="e">
        <f>Раздел2!#REF!</f>
        <v>#REF!</v>
      </c>
      <c r="AC51" s="38">
        <f>Раздел2!F52</f>
        <v>0</v>
      </c>
      <c r="AD51" s="12">
        <f>Раздел2!D52</f>
        <v>0</v>
      </c>
    </row>
    <row r="52" spans="1:30" ht="15.75" customHeight="1" x14ac:dyDescent="0.15">
      <c r="A52" s="377"/>
      <c r="B52" s="213" t="s">
        <v>292</v>
      </c>
      <c r="C52" s="211" t="s">
        <v>532</v>
      </c>
      <c r="D52" s="225">
        <f t="shared" si="0"/>
        <v>0</v>
      </c>
      <c r="E52" s="225">
        <f t="shared" si="1"/>
        <v>0</v>
      </c>
      <c r="F52" s="250"/>
      <c r="G52" s="250"/>
      <c r="H52" s="250"/>
      <c r="I52" s="225">
        <f t="shared" si="2"/>
        <v>0</v>
      </c>
      <c r="J52" s="250"/>
      <c r="K52" s="250"/>
      <c r="L52" s="250"/>
      <c r="M52" s="212">
        <f t="shared" si="3"/>
        <v>0</v>
      </c>
      <c r="N52" s="212">
        <f t="shared" si="4"/>
        <v>0</v>
      </c>
      <c r="O52" s="219"/>
      <c r="P52" s="219"/>
      <c r="Q52" s="219"/>
      <c r="R52" s="225">
        <f t="shared" si="5"/>
        <v>0</v>
      </c>
      <c r="S52" s="219"/>
      <c r="T52" s="188"/>
      <c r="U52" s="219"/>
      <c r="V52" s="225">
        <f t="shared" si="6"/>
        <v>0</v>
      </c>
      <c r="W52" s="219"/>
      <c r="X52" s="219"/>
      <c r="Y52" s="219"/>
      <c r="Z52" s="377"/>
      <c r="AB52" s="38" t="e">
        <f>Раздел2!#REF!</f>
        <v>#REF!</v>
      </c>
      <c r="AC52" s="38">
        <f>Раздел2!F53</f>
        <v>0</v>
      </c>
      <c r="AD52" s="12">
        <f>Раздел2!D53</f>
        <v>0</v>
      </c>
    </row>
    <row r="53" spans="1:30" ht="15.95" customHeight="1" x14ac:dyDescent="0.15">
      <c r="A53" s="377"/>
      <c r="B53" s="210" t="s">
        <v>132</v>
      </c>
      <c r="C53" s="211" t="s">
        <v>533</v>
      </c>
      <c r="D53" s="225">
        <f t="shared" si="0"/>
        <v>0</v>
      </c>
      <c r="E53" s="225">
        <f t="shared" si="1"/>
        <v>0</v>
      </c>
      <c r="F53" s="250"/>
      <c r="G53" s="250"/>
      <c r="H53" s="250"/>
      <c r="I53" s="225">
        <f t="shared" si="2"/>
        <v>0</v>
      </c>
      <c r="J53" s="250"/>
      <c r="K53" s="250"/>
      <c r="L53" s="250"/>
      <c r="M53" s="212">
        <f t="shared" si="3"/>
        <v>0</v>
      </c>
      <c r="N53" s="212">
        <f t="shared" si="4"/>
        <v>0</v>
      </c>
      <c r="O53" s="219"/>
      <c r="P53" s="219"/>
      <c r="Q53" s="219"/>
      <c r="R53" s="225">
        <f t="shared" si="5"/>
        <v>0</v>
      </c>
      <c r="S53" s="219"/>
      <c r="T53" s="188"/>
      <c r="U53" s="219"/>
      <c r="V53" s="225">
        <f t="shared" si="6"/>
        <v>0</v>
      </c>
      <c r="W53" s="219"/>
      <c r="X53" s="219"/>
      <c r="Y53" s="219"/>
      <c r="Z53" s="377"/>
      <c r="AB53" s="38" t="e">
        <f>Раздел2!#REF!</f>
        <v>#REF!</v>
      </c>
      <c r="AC53" s="38">
        <f>Раздел2!F54</f>
        <v>0</v>
      </c>
      <c r="AD53" s="12">
        <f>Раздел2!D54</f>
        <v>0</v>
      </c>
    </row>
    <row r="54" spans="1:30" ht="15.95" customHeight="1" x14ac:dyDescent="0.15">
      <c r="A54" s="377"/>
      <c r="B54" s="210" t="s">
        <v>758</v>
      </c>
      <c r="C54" s="211" t="s">
        <v>534</v>
      </c>
      <c r="D54" s="225">
        <f t="shared" si="0"/>
        <v>0</v>
      </c>
      <c r="E54" s="225">
        <f t="shared" si="1"/>
        <v>0</v>
      </c>
      <c r="F54" s="250"/>
      <c r="G54" s="250"/>
      <c r="H54" s="250"/>
      <c r="I54" s="225">
        <f t="shared" si="2"/>
        <v>0</v>
      </c>
      <c r="J54" s="250"/>
      <c r="K54" s="250"/>
      <c r="L54" s="250"/>
      <c r="M54" s="212">
        <f t="shared" si="3"/>
        <v>0</v>
      </c>
      <c r="N54" s="212">
        <f t="shared" si="4"/>
        <v>0</v>
      </c>
      <c r="O54" s="219"/>
      <c r="P54" s="219"/>
      <c r="Q54" s="219"/>
      <c r="R54" s="225">
        <f t="shared" si="5"/>
        <v>0</v>
      </c>
      <c r="S54" s="219"/>
      <c r="T54" s="188"/>
      <c r="U54" s="219"/>
      <c r="V54" s="225">
        <f t="shared" si="6"/>
        <v>0</v>
      </c>
      <c r="W54" s="219"/>
      <c r="X54" s="219"/>
      <c r="Y54" s="219"/>
      <c r="Z54" s="377"/>
      <c r="AB54" s="38" t="e">
        <f>Раздел2!#REF!</f>
        <v>#REF!</v>
      </c>
      <c r="AC54" s="38">
        <f>Раздел2!F55</f>
        <v>0</v>
      </c>
      <c r="AD54" s="12">
        <f>Раздел2!D55</f>
        <v>0</v>
      </c>
    </row>
    <row r="55" spans="1:30" ht="20.25" customHeight="1" x14ac:dyDescent="0.15">
      <c r="A55" s="377"/>
      <c r="B55" s="210" t="s">
        <v>372</v>
      </c>
      <c r="C55" s="211" t="s">
        <v>535</v>
      </c>
      <c r="D55" s="225">
        <f t="shared" si="0"/>
        <v>0</v>
      </c>
      <c r="E55" s="225">
        <f t="shared" si="1"/>
        <v>0</v>
      </c>
      <c r="F55" s="225">
        <f>SUM(F56:F58)</f>
        <v>0</v>
      </c>
      <c r="G55" s="225">
        <f t="shared" ref="G55:Y55" si="12">SUM(G56:G58)</f>
        <v>0</v>
      </c>
      <c r="H55" s="225">
        <f t="shared" si="12"/>
        <v>0</v>
      </c>
      <c r="I55" s="225">
        <f t="shared" si="12"/>
        <v>0</v>
      </c>
      <c r="J55" s="225">
        <f t="shared" si="12"/>
        <v>0</v>
      </c>
      <c r="K55" s="225">
        <f t="shared" si="12"/>
        <v>0</v>
      </c>
      <c r="L55" s="225">
        <f t="shared" si="12"/>
        <v>0</v>
      </c>
      <c r="M55" s="225">
        <f t="shared" si="12"/>
        <v>0</v>
      </c>
      <c r="N55" s="225">
        <f t="shared" si="12"/>
        <v>0</v>
      </c>
      <c r="O55" s="225">
        <f t="shared" si="12"/>
        <v>0</v>
      </c>
      <c r="P55" s="225">
        <f t="shared" si="12"/>
        <v>0</v>
      </c>
      <c r="Q55" s="225">
        <f t="shared" si="12"/>
        <v>0</v>
      </c>
      <c r="R55" s="225">
        <f t="shared" si="12"/>
        <v>0</v>
      </c>
      <c r="S55" s="225">
        <f t="shared" si="12"/>
        <v>0</v>
      </c>
      <c r="T55" s="225">
        <f t="shared" si="12"/>
        <v>0</v>
      </c>
      <c r="U55" s="225">
        <f t="shared" si="12"/>
        <v>0</v>
      </c>
      <c r="V55" s="225">
        <f t="shared" si="12"/>
        <v>0</v>
      </c>
      <c r="W55" s="225">
        <f t="shared" si="12"/>
        <v>0</v>
      </c>
      <c r="X55" s="225">
        <f t="shared" si="12"/>
        <v>0</v>
      </c>
      <c r="Y55" s="225">
        <f t="shared" si="12"/>
        <v>0</v>
      </c>
      <c r="Z55" s="377"/>
      <c r="AB55" s="38" t="e">
        <f>Раздел2!#REF!</f>
        <v>#REF!</v>
      </c>
      <c r="AC55" s="38">
        <f>Раздел2!F56</f>
        <v>0</v>
      </c>
      <c r="AD55" s="12">
        <f>Раздел2!D56</f>
        <v>0</v>
      </c>
    </row>
    <row r="56" spans="1:30" ht="15" customHeight="1" x14ac:dyDescent="0.15">
      <c r="A56" s="377"/>
      <c r="B56" s="213" t="s">
        <v>404</v>
      </c>
      <c r="C56" s="211" t="s">
        <v>536</v>
      </c>
      <c r="D56" s="225">
        <f t="shared" si="0"/>
        <v>0</v>
      </c>
      <c r="E56" s="225">
        <f t="shared" si="1"/>
        <v>0</v>
      </c>
      <c r="F56" s="250"/>
      <c r="G56" s="250"/>
      <c r="H56" s="250"/>
      <c r="I56" s="225">
        <f t="shared" si="2"/>
        <v>0</v>
      </c>
      <c r="J56" s="250"/>
      <c r="K56" s="250"/>
      <c r="L56" s="250"/>
      <c r="M56" s="212">
        <f t="shared" si="3"/>
        <v>0</v>
      </c>
      <c r="N56" s="212">
        <f t="shared" si="4"/>
        <v>0</v>
      </c>
      <c r="O56" s="219"/>
      <c r="P56" s="219"/>
      <c r="Q56" s="219"/>
      <c r="R56" s="225">
        <f t="shared" si="5"/>
        <v>0</v>
      </c>
      <c r="S56" s="219"/>
      <c r="T56" s="188"/>
      <c r="U56" s="219"/>
      <c r="V56" s="225">
        <f t="shared" si="6"/>
        <v>0</v>
      </c>
      <c r="W56" s="219"/>
      <c r="X56" s="219"/>
      <c r="Y56" s="219"/>
      <c r="Z56" s="377"/>
      <c r="AB56" s="38" t="e">
        <f>Раздел2!#REF!</f>
        <v>#REF!</v>
      </c>
      <c r="AC56" s="38">
        <f>Раздел2!F57</f>
        <v>0</v>
      </c>
      <c r="AD56" s="12">
        <f>Раздел2!D57</f>
        <v>0</v>
      </c>
    </row>
    <row r="57" spans="1:30" ht="15.95" customHeight="1" x14ac:dyDescent="0.15">
      <c r="A57" s="377"/>
      <c r="B57" s="213" t="s">
        <v>283</v>
      </c>
      <c r="C57" s="211" t="s">
        <v>537</v>
      </c>
      <c r="D57" s="225">
        <f t="shared" si="0"/>
        <v>0</v>
      </c>
      <c r="E57" s="225">
        <f t="shared" si="1"/>
        <v>0</v>
      </c>
      <c r="F57" s="250"/>
      <c r="G57" s="250"/>
      <c r="H57" s="250"/>
      <c r="I57" s="225">
        <f t="shared" si="2"/>
        <v>0</v>
      </c>
      <c r="J57" s="250"/>
      <c r="K57" s="250"/>
      <c r="L57" s="250"/>
      <c r="M57" s="212">
        <f t="shared" si="3"/>
        <v>0</v>
      </c>
      <c r="N57" s="212">
        <f t="shared" si="4"/>
        <v>0</v>
      </c>
      <c r="O57" s="219"/>
      <c r="P57" s="219"/>
      <c r="Q57" s="219"/>
      <c r="R57" s="225">
        <f t="shared" si="5"/>
        <v>0</v>
      </c>
      <c r="S57" s="219"/>
      <c r="T57" s="188"/>
      <c r="U57" s="219"/>
      <c r="V57" s="225">
        <f t="shared" si="6"/>
        <v>0</v>
      </c>
      <c r="W57" s="219"/>
      <c r="X57" s="219"/>
      <c r="Y57" s="219"/>
      <c r="Z57" s="377"/>
      <c r="AB57" s="38" t="e">
        <f>Раздел2!#REF!</f>
        <v>#REF!</v>
      </c>
      <c r="AC57" s="38">
        <f>Раздел2!F58</f>
        <v>0</v>
      </c>
      <c r="AD57" s="12">
        <f>Раздел2!D58</f>
        <v>0</v>
      </c>
    </row>
    <row r="58" spans="1:30" ht="15.75" customHeight="1" x14ac:dyDescent="0.15">
      <c r="A58" s="377"/>
      <c r="B58" s="213" t="s">
        <v>464</v>
      </c>
      <c r="C58" s="211" t="s">
        <v>538</v>
      </c>
      <c r="D58" s="225">
        <f t="shared" si="0"/>
        <v>0</v>
      </c>
      <c r="E58" s="225">
        <f t="shared" si="1"/>
        <v>0</v>
      </c>
      <c r="F58" s="250"/>
      <c r="G58" s="250"/>
      <c r="H58" s="250"/>
      <c r="I58" s="225">
        <f t="shared" si="2"/>
        <v>0</v>
      </c>
      <c r="J58" s="250"/>
      <c r="K58" s="250"/>
      <c r="L58" s="250"/>
      <c r="M58" s="212">
        <f t="shared" si="3"/>
        <v>0</v>
      </c>
      <c r="N58" s="212">
        <f t="shared" si="4"/>
        <v>0</v>
      </c>
      <c r="O58" s="219"/>
      <c r="P58" s="219"/>
      <c r="Q58" s="219"/>
      <c r="R58" s="225">
        <f t="shared" si="5"/>
        <v>0</v>
      </c>
      <c r="S58" s="219"/>
      <c r="T58" s="188"/>
      <c r="U58" s="219"/>
      <c r="V58" s="225">
        <f t="shared" si="6"/>
        <v>0</v>
      </c>
      <c r="W58" s="219"/>
      <c r="X58" s="219"/>
      <c r="Y58" s="219"/>
      <c r="Z58" s="377"/>
      <c r="AB58" s="38" t="e">
        <f>Раздел2!#REF!</f>
        <v>#REF!</v>
      </c>
      <c r="AC58" s="38">
        <f>Раздел2!F59</f>
        <v>0</v>
      </c>
      <c r="AD58" s="12">
        <f>Раздел2!D59</f>
        <v>0</v>
      </c>
    </row>
    <row r="59" spans="1:30" ht="15.75" customHeight="1" x14ac:dyDescent="0.15">
      <c r="A59" s="377"/>
      <c r="B59" s="210" t="s">
        <v>25</v>
      </c>
      <c r="C59" s="211" t="s">
        <v>539</v>
      </c>
      <c r="D59" s="225">
        <f t="shared" si="0"/>
        <v>0</v>
      </c>
      <c r="E59" s="225">
        <f t="shared" si="1"/>
        <v>0</v>
      </c>
      <c r="F59" s="250"/>
      <c r="G59" s="250"/>
      <c r="H59" s="250"/>
      <c r="I59" s="225">
        <f t="shared" si="2"/>
        <v>0</v>
      </c>
      <c r="J59" s="250"/>
      <c r="K59" s="250"/>
      <c r="L59" s="250"/>
      <c r="M59" s="212">
        <f t="shared" si="3"/>
        <v>0</v>
      </c>
      <c r="N59" s="212">
        <f t="shared" si="4"/>
        <v>0</v>
      </c>
      <c r="O59" s="219"/>
      <c r="P59" s="219"/>
      <c r="Q59" s="219"/>
      <c r="R59" s="225">
        <f t="shared" si="5"/>
        <v>0</v>
      </c>
      <c r="S59" s="219"/>
      <c r="T59" s="188"/>
      <c r="U59" s="219"/>
      <c r="V59" s="225">
        <f t="shared" si="6"/>
        <v>0</v>
      </c>
      <c r="W59" s="219"/>
      <c r="X59" s="219"/>
      <c r="Y59" s="219"/>
      <c r="Z59" s="377"/>
      <c r="AB59" s="38" t="e">
        <f>Раздел2!#REF!</f>
        <v>#REF!</v>
      </c>
      <c r="AC59" s="38">
        <f>Раздел2!F60</f>
        <v>0</v>
      </c>
      <c r="AD59" s="12">
        <f>Раздел2!D60</f>
        <v>0</v>
      </c>
    </row>
    <row r="60" spans="1:30" ht="15.75" customHeight="1" x14ac:dyDescent="0.15">
      <c r="A60" s="377"/>
      <c r="B60" s="210" t="s">
        <v>26</v>
      </c>
      <c r="C60" s="211" t="s">
        <v>540</v>
      </c>
      <c r="D60" s="225">
        <f t="shared" si="0"/>
        <v>0</v>
      </c>
      <c r="E60" s="225">
        <f t="shared" si="1"/>
        <v>0</v>
      </c>
      <c r="F60" s="250"/>
      <c r="G60" s="250"/>
      <c r="H60" s="250"/>
      <c r="I60" s="225">
        <f t="shared" si="2"/>
        <v>0</v>
      </c>
      <c r="J60" s="250"/>
      <c r="K60" s="250"/>
      <c r="L60" s="250"/>
      <c r="M60" s="212">
        <f t="shared" si="3"/>
        <v>0</v>
      </c>
      <c r="N60" s="212">
        <f t="shared" si="4"/>
        <v>0</v>
      </c>
      <c r="O60" s="219"/>
      <c r="P60" s="219"/>
      <c r="Q60" s="219"/>
      <c r="R60" s="225">
        <f t="shared" si="5"/>
        <v>0</v>
      </c>
      <c r="S60" s="219"/>
      <c r="T60" s="188"/>
      <c r="U60" s="219"/>
      <c r="V60" s="225">
        <f t="shared" si="6"/>
        <v>0</v>
      </c>
      <c r="W60" s="219"/>
      <c r="X60" s="219"/>
      <c r="Y60" s="219"/>
      <c r="Z60" s="377"/>
      <c r="AB60" s="38" t="e">
        <f>Раздел2!#REF!</f>
        <v>#REF!</v>
      </c>
      <c r="AC60" s="38">
        <f>Раздел2!F61</f>
        <v>0</v>
      </c>
      <c r="AD60" s="12">
        <f>Раздел2!D61</f>
        <v>0</v>
      </c>
    </row>
    <row r="61" spans="1:30" ht="15.75" customHeight="1" x14ac:dyDescent="0.15">
      <c r="A61" s="377"/>
      <c r="B61" s="210" t="s">
        <v>27</v>
      </c>
      <c r="C61" s="211" t="s">
        <v>541</v>
      </c>
      <c r="D61" s="225">
        <f t="shared" si="0"/>
        <v>0</v>
      </c>
      <c r="E61" s="225">
        <f t="shared" si="1"/>
        <v>0</v>
      </c>
      <c r="F61" s="250"/>
      <c r="G61" s="250"/>
      <c r="H61" s="250"/>
      <c r="I61" s="225">
        <f t="shared" si="2"/>
        <v>0</v>
      </c>
      <c r="J61" s="250"/>
      <c r="K61" s="250"/>
      <c r="L61" s="250"/>
      <c r="M61" s="212">
        <f t="shared" si="3"/>
        <v>0</v>
      </c>
      <c r="N61" s="212">
        <f t="shared" si="4"/>
        <v>0</v>
      </c>
      <c r="O61" s="219"/>
      <c r="P61" s="219"/>
      <c r="Q61" s="219"/>
      <c r="R61" s="225">
        <f t="shared" si="5"/>
        <v>0</v>
      </c>
      <c r="S61" s="219"/>
      <c r="T61" s="188"/>
      <c r="U61" s="219"/>
      <c r="V61" s="225">
        <f t="shared" si="6"/>
        <v>0</v>
      </c>
      <c r="W61" s="219"/>
      <c r="X61" s="219"/>
      <c r="Y61" s="219"/>
      <c r="Z61" s="377"/>
      <c r="AB61" s="38"/>
      <c r="AC61" s="38">
        <f>Раздел2!F62</f>
        <v>0</v>
      </c>
      <c r="AD61" s="12">
        <f>Раздел2!D62</f>
        <v>0</v>
      </c>
    </row>
    <row r="62" spans="1:30" ht="15.75" customHeight="1" x14ac:dyDescent="0.15">
      <c r="A62" s="377"/>
      <c r="B62" s="210" t="s">
        <v>756</v>
      </c>
      <c r="C62" s="211" t="s">
        <v>542</v>
      </c>
      <c r="D62" s="225">
        <f t="shared" si="0"/>
        <v>0</v>
      </c>
      <c r="E62" s="225">
        <f t="shared" si="1"/>
        <v>0</v>
      </c>
      <c r="F62" s="250"/>
      <c r="G62" s="250"/>
      <c r="H62" s="250"/>
      <c r="I62" s="225">
        <f t="shared" si="2"/>
        <v>0</v>
      </c>
      <c r="J62" s="250"/>
      <c r="K62" s="250"/>
      <c r="L62" s="250"/>
      <c r="M62" s="212">
        <f t="shared" si="3"/>
        <v>0</v>
      </c>
      <c r="N62" s="212">
        <f t="shared" si="4"/>
        <v>0</v>
      </c>
      <c r="O62" s="219"/>
      <c r="P62" s="219"/>
      <c r="Q62" s="219"/>
      <c r="R62" s="225">
        <f t="shared" si="5"/>
        <v>0</v>
      </c>
      <c r="S62" s="219"/>
      <c r="T62" s="188"/>
      <c r="U62" s="219"/>
      <c r="V62" s="225">
        <f t="shared" si="6"/>
        <v>0</v>
      </c>
      <c r="W62" s="219"/>
      <c r="X62" s="219"/>
      <c r="Y62" s="219"/>
      <c r="Z62" s="377"/>
      <c r="AB62" s="38" t="e">
        <f>Раздел2!#REF!</f>
        <v>#REF!</v>
      </c>
      <c r="AC62" s="38">
        <f>Раздел2!F63</f>
        <v>0</v>
      </c>
      <c r="AD62" s="12">
        <f>Раздел2!D63</f>
        <v>0</v>
      </c>
    </row>
    <row r="63" spans="1:30" ht="15.75" customHeight="1" x14ac:dyDescent="0.15">
      <c r="A63" s="377"/>
      <c r="B63" s="210" t="s">
        <v>28</v>
      </c>
      <c r="C63" s="211" t="s">
        <v>543</v>
      </c>
      <c r="D63" s="225">
        <f t="shared" si="0"/>
        <v>0</v>
      </c>
      <c r="E63" s="225">
        <f t="shared" si="1"/>
        <v>0</v>
      </c>
      <c r="F63" s="250"/>
      <c r="G63" s="250"/>
      <c r="H63" s="250"/>
      <c r="I63" s="225">
        <f t="shared" si="2"/>
        <v>0</v>
      </c>
      <c r="J63" s="250"/>
      <c r="K63" s="250"/>
      <c r="L63" s="250"/>
      <c r="M63" s="212">
        <f t="shared" si="3"/>
        <v>0</v>
      </c>
      <c r="N63" s="212">
        <f t="shared" si="4"/>
        <v>0</v>
      </c>
      <c r="O63" s="219"/>
      <c r="P63" s="219"/>
      <c r="Q63" s="219"/>
      <c r="R63" s="225">
        <f t="shared" si="5"/>
        <v>0</v>
      </c>
      <c r="S63" s="219"/>
      <c r="T63" s="188"/>
      <c r="U63" s="219"/>
      <c r="V63" s="225">
        <f t="shared" si="6"/>
        <v>0</v>
      </c>
      <c r="W63" s="219"/>
      <c r="X63" s="219"/>
      <c r="Y63" s="219"/>
      <c r="Z63" s="377"/>
      <c r="AB63" s="38" t="e">
        <f>Раздел2!#REF!</f>
        <v>#REF!</v>
      </c>
      <c r="AC63" s="38">
        <f>Раздел2!F64</f>
        <v>0</v>
      </c>
      <c r="AD63" s="12">
        <f>Раздел2!D64</f>
        <v>0</v>
      </c>
    </row>
    <row r="64" spans="1:30" ht="15.75" customHeight="1" x14ac:dyDescent="0.15">
      <c r="A64" s="377"/>
      <c r="B64" s="210" t="s">
        <v>29</v>
      </c>
      <c r="C64" s="211" t="s">
        <v>544</v>
      </c>
      <c r="D64" s="225">
        <f t="shared" si="0"/>
        <v>0</v>
      </c>
      <c r="E64" s="225">
        <f t="shared" si="1"/>
        <v>0</v>
      </c>
      <c r="F64" s="250"/>
      <c r="G64" s="250"/>
      <c r="H64" s="250"/>
      <c r="I64" s="225">
        <f t="shared" si="2"/>
        <v>0</v>
      </c>
      <c r="J64" s="250"/>
      <c r="K64" s="250"/>
      <c r="L64" s="250"/>
      <c r="M64" s="212">
        <f t="shared" si="3"/>
        <v>0</v>
      </c>
      <c r="N64" s="212">
        <f t="shared" si="4"/>
        <v>0</v>
      </c>
      <c r="O64" s="219"/>
      <c r="P64" s="219"/>
      <c r="Q64" s="219"/>
      <c r="R64" s="225">
        <f t="shared" si="5"/>
        <v>0</v>
      </c>
      <c r="S64" s="219"/>
      <c r="T64" s="188"/>
      <c r="U64" s="219"/>
      <c r="V64" s="225">
        <f t="shared" si="6"/>
        <v>0</v>
      </c>
      <c r="W64" s="219"/>
      <c r="X64" s="219"/>
      <c r="Y64" s="219"/>
      <c r="Z64" s="377"/>
      <c r="AB64" s="38" t="e">
        <f>Раздел2!#REF!</f>
        <v>#REF!</v>
      </c>
      <c r="AC64" s="38">
        <f>Раздел2!F65</f>
        <v>0</v>
      </c>
      <c r="AD64" s="12">
        <f>Раздел2!D65</f>
        <v>0</v>
      </c>
    </row>
    <row r="65" spans="1:30" ht="15.75" customHeight="1" x14ac:dyDescent="0.15">
      <c r="A65" s="377"/>
      <c r="B65" s="210" t="s">
        <v>30</v>
      </c>
      <c r="C65" s="211" t="s">
        <v>545</v>
      </c>
      <c r="D65" s="225">
        <f t="shared" si="0"/>
        <v>0</v>
      </c>
      <c r="E65" s="225">
        <f t="shared" si="1"/>
        <v>0</v>
      </c>
      <c r="F65" s="250"/>
      <c r="G65" s="250"/>
      <c r="H65" s="250"/>
      <c r="I65" s="225">
        <f t="shared" si="2"/>
        <v>0</v>
      </c>
      <c r="J65" s="250"/>
      <c r="K65" s="250"/>
      <c r="L65" s="250"/>
      <c r="M65" s="212">
        <f t="shared" si="3"/>
        <v>0</v>
      </c>
      <c r="N65" s="212">
        <f t="shared" si="4"/>
        <v>0</v>
      </c>
      <c r="O65" s="219"/>
      <c r="P65" s="219"/>
      <c r="Q65" s="219"/>
      <c r="R65" s="225">
        <f t="shared" si="5"/>
        <v>0</v>
      </c>
      <c r="S65" s="219"/>
      <c r="T65" s="188"/>
      <c r="U65" s="219"/>
      <c r="V65" s="225">
        <f t="shared" si="6"/>
        <v>0</v>
      </c>
      <c r="W65" s="219"/>
      <c r="X65" s="219"/>
      <c r="Y65" s="219"/>
      <c r="Z65" s="377"/>
      <c r="AB65" s="38" t="e">
        <f>Раздел2!#REF!</f>
        <v>#REF!</v>
      </c>
      <c r="AC65" s="38">
        <f>Раздел2!F66</f>
        <v>0</v>
      </c>
      <c r="AD65" s="12">
        <f>Раздел2!D66</f>
        <v>0</v>
      </c>
    </row>
    <row r="66" spans="1:30" ht="15.75" customHeight="1" x14ac:dyDescent="0.15">
      <c r="A66" s="377"/>
      <c r="B66" s="210" t="s">
        <v>734</v>
      </c>
      <c r="C66" s="211" t="s">
        <v>546</v>
      </c>
      <c r="D66" s="225">
        <f t="shared" si="0"/>
        <v>0</v>
      </c>
      <c r="E66" s="225">
        <f t="shared" si="1"/>
        <v>0</v>
      </c>
      <c r="F66" s="250"/>
      <c r="G66" s="250"/>
      <c r="H66" s="250"/>
      <c r="I66" s="225">
        <f t="shared" si="2"/>
        <v>0</v>
      </c>
      <c r="J66" s="250"/>
      <c r="K66" s="250"/>
      <c r="L66" s="250"/>
      <c r="M66" s="212">
        <f t="shared" si="3"/>
        <v>0</v>
      </c>
      <c r="N66" s="212">
        <f t="shared" si="4"/>
        <v>0</v>
      </c>
      <c r="O66" s="219"/>
      <c r="P66" s="219"/>
      <c r="Q66" s="219"/>
      <c r="R66" s="225">
        <f t="shared" si="5"/>
        <v>0</v>
      </c>
      <c r="S66" s="219"/>
      <c r="T66" s="188"/>
      <c r="U66" s="219"/>
      <c r="V66" s="225">
        <f t="shared" si="6"/>
        <v>0</v>
      </c>
      <c r="W66" s="219"/>
      <c r="X66" s="219"/>
      <c r="Y66" s="219"/>
      <c r="Z66" s="377"/>
      <c r="AB66" s="38" t="e">
        <f>Раздел2!#REF!</f>
        <v>#REF!</v>
      </c>
      <c r="AC66" s="38">
        <f>Раздел2!F67</f>
        <v>0</v>
      </c>
      <c r="AD66" s="12">
        <f>Раздел2!D67</f>
        <v>0</v>
      </c>
    </row>
    <row r="67" spans="1:30" ht="15.75" customHeight="1" x14ac:dyDescent="0.15">
      <c r="A67" s="377"/>
      <c r="B67" s="210" t="s">
        <v>31</v>
      </c>
      <c r="C67" s="211" t="s">
        <v>547</v>
      </c>
      <c r="D67" s="225">
        <f t="shared" si="0"/>
        <v>0</v>
      </c>
      <c r="E67" s="225">
        <f t="shared" si="1"/>
        <v>0</v>
      </c>
      <c r="F67" s="250"/>
      <c r="G67" s="250"/>
      <c r="H67" s="250"/>
      <c r="I67" s="225">
        <f t="shared" si="2"/>
        <v>0</v>
      </c>
      <c r="J67" s="250"/>
      <c r="K67" s="250"/>
      <c r="L67" s="250"/>
      <c r="M67" s="212">
        <f t="shared" si="3"/>
        <v>0</v>
      </c>
      <c r="N67" s="212">
        <f t="shared" si="4"/>
        <v>0</v>
      </c>
      <c r="O67" s="219"/>
      <c r="P67" s="219"/>
      <c r="Q67" s="219"/>
      <c r="R67" s="225">
        <f t="shared" si="5"/>
        <v>0</v>
      </c>
      <c r="S67" s="219"/>
      <c r="T67" s="188"/>
      <c r="U67" s="219"/>
      <c r="V67" s="225">
        <f t="shared" si="6"/>
        <v>0</v>
      </c>
      <c r="W67" s="219"/>
      <c r="X67" s="219"/>
      <c r="Y67" s="219"/>
      <c r="Z67" s="377"/>
      <c r="AB67" s="38" t="e">
        <f>Раздел2!#REF!</f>
        <v>#REF!</v>
      </c>
      <c r="AC67" s="38">
        <f>Раздел2!F68</f>
        <v>0</v>
      </c>
      <c r="AD67" s="12">
        <f>Раздел2!D68</f>
        <v>0</v>
      </c>
    </row>
    <row r="68" spans="1:30" ht="20.25" customHeight="1" x14ac:dyDescent="0.15">
      <c r="A68" s="377"/>
      <c r="B68" s="210" t="s">
        <v>373</v>
      </c>
      <c r="C68" s="211" t="s">
        <v>548</v>
      </c>
      <c r="D68" s="225">
        <f t="shared" si="0"/>
        <v>0</v>
      </c>
      <c r="E68" s="225">
        <f t="shared" si="1"/>
        <v>0</v>
      </c>
      <c r="F68" s="225">
        <f>SUM(F69:F72)</f>
        <v>0</v>
      </c>
      <c r="G68" s="225">
        <f t="shared" ref="G68:Y68" si="13">SUM(G69:G72)</f>
        <v>0</v>
      </c>
      <c r="H68" s="225">
        <f t="shared" si="13"/>
        <v>0</v>
      </c>
      <c r="I68" s="225">
        <f t="shared" si="13"/>
        <v>0</v>
      </c>
      <c r="J68" s="225">
        <f t="shared" si="13"/>
        <v>0</v>
      </c>
      <c r="K68" s="225">
        <f t="shared" si="13"/>
        <v>0</v>
      </c>
      <c r="L68" s="225">
        <f t="shared" si="13"/>
        <v>0</v>
      </c>
      <c r="M68" s="225">
        <f t="shared" si="13"/>
        <v>0</v>
      </c>
      <c r="N68" s="225">
        <f t="shared" si="13"/>
        <v>0</v>
      </c>
      <c r="O68" s="225">
        <f t="shared" si="13"/>
        <v>0</v>
      </c>
      <c r="P68" s="225">
        <f t="shared" si="13"/>
        <v>0</v>
      </c>
      <c r="Q68" s="225">
        <f t="shared" si="13"/>
        <v>0</v>
      </c>
      <c r="R68" s="225">
        <f t="shared" si="13"/>
        <v>0</v>
      </c>
      <c r="S68" s="225">
        <f t="shared" si="13"/>
        <v>0</v>
      </c>
      <c r="T68" s="225">
        <f t="shared" si="13"/>
        <v>0</v>
      </c>
      <c r="U68" s="225">
        <f t="shared" si="13"/>
        <v>0</v>
      </c>
      <c r="V68" s="225">
        <f t="shared" si="13"/>
        <v>0</v>
      </c>
      <c r="W68" s="225">
        <f t="shared" si="13"/>
        <v>0</v>
      </c>
      <c r="X68" s="225">
        <f t="shared" si="13"/>
        <v>0</v>
      </c>
      <c r="Y68" s="225">
        <f t="shared" si="13"/>
        <v>0</v>
      </c>
      <c r="Z68" s="377"/>
      <c r="AB68" s="38" t="e">
        <f>Раздел2!#REF!</f>
        <v>#REF!</v>
      </c>
      <c r="AC68" s="38">
        <f>Раздел2!F69</f>
        <v>0</v>
      </c>
      <c r="AD68" s="12">
        <f>Раздел2!D69</f>
        <v>0</v>
      </c>
    </row>
    <row r="69" spans="1:30" ht="15.75" customHeight="1" x14ac:dyDescent="0.15">
      <c r="A69" s="377"/>
      <c r="B69" s="213" t="s">
        <v>405</v>
      </c>
      <c r="C69" s="211" t="s">
        <v>549</v>
      </c>
      <c r="D69" s="225">
        <f t="shared" si="0"/>
        <v>0</v>
      </c>
      <c r="E69" s="225">
        <f t="shared" si="1"/>
        <v>0</v>
      </c>
      <c r="F69" s="250"/>
      <c r="G69" s="250"/>
      <c r="H69" s="250"/>
      <c r="I69" s="225">
        <f t="shared" si="2"/>
        <v>0</v>
      </c>
      <c r="J69" s="250"/>
      <c r="K69" s="250"/>
      <c r="L69" s="250"/>
      <c r="M69" s="212">
        <f t="shared" si="3"/>
        <v>0</v>
      </c>
      <c r="N69" s="212">
        <f t="shared" si="4"/>
        <v>0</v>
      </c>
      <c r="O69" s="219"/>
      <c r="P69" s="219"/>
      <c r="Q69" s="219"/>
      <c r="R69" s="225">
        <f t="shared" si="5"/>
        <v>0</v>
      </c>
      <c r="S69" s="219"/>
      <c r="T69" s="188"/>
      <c r="U69" s="219"/>
      <c r="V69" s="225">
        <f t="shared" si="6"/>
        <v>0</v>
      </c>
      <c r="W69" s="219"/>
      <c r="X69" s="219"/>
      <c r="Y69" s="219"/>
      <c r="Z69" s="377"/>
      <c r="AB69" s="38" t="e">
        <f>Раздел2!#REF!</f>
        <v>#REF!</v>
      </c>
      <c r="AC69" s="38">
        <f>Раздел2!F70</f>
        <v>0</v>
      </c>
      <c r="AD69" s="12">
        <f>Раздел2!D70</f>
        <v>0</v>
      </c>
    </row>
    <row r="70" spans="1:30" ht="15.75" customHeight="1" x14ac:dyDescent="0.15">
      <c r="A70" s="377"/>
      <c r="B70" s="213" t="s">
        <v>244</v>
      </c>
      <c r="C70" s="211" t="s">
        <v>550</v>
      </c>
      <c r="D70" s="225">
        <f t="shared" si="0"/>
        <v>0</v>
      </c>
      <c r="E70" s="225">
        <f t="shared" si="1"/>
        <v>0</v>
      </c>
      <c r="F70" s="250"/>
      <c r="G70" s="250"/>
      <c r="H70" s="250"/>
      <c r="I70" s="225">
        <f t="shared" si="2"/>
        <v>0</v>
      </c>
      <c r="J70" s="250"/>
      <c r="K70" s="250"/>
      <c r="L70" s="250"/>
      <c r="M70" s="212">
        <f t="shared" si="3"/>
        <v>0</v>
      </c>
      <c r="N70" s="212">
        <f t="shared" si="4"/>
        <v>0</v>
      </c>
      <c r="O70" s="219"/>
      <c r="P70" s="219"/>
      <c r="Q70" s="219"/>
      <c r="R70" s="225">
        <f t="shared" si="5"/>
        <v>0</v>
      </c>
      <c r="S70" s="219"/>
      <c r="T70" s="188"/>
      <c r="U70" s="219"/>
      <c r="V70" s="225">
        <f t="shared" si="6"/>
        <v>0</v>
      </c>
      <c r="W70" s="219"/>
      <c r="X70" s="219"/>
      <c r="Y70" s="219"/>
      <c r="Z70" s="377"/>
      <c r="AB70" s="38" t="e">
        <f>Раздел2!#REF!</f>
        <v>#REF!</v>
      </c>
      <c r="AC70" s="38">
        <f>Раздел2!F71</f>
        <v>0</v>
      </c>
      <c r="AD70" s="12">
        <f>Раздел2!D71</f>
        <v>0</v>
      </c>
    </row>
    <row r="71" spans="1:30" ht="15.75" customHeight="1" x14ac:dyDescent="0.15">
      <c r="A71" s="377"/>
      <c r="B71" s="213" t="s">
        <v>246</v>
      </c>
      <c r="C71" s="211" t="s">
        <v>551</v>
      </c>
      <c r="D71" s="225">
        <f t="shared" si="0"/>
        <v>0</v>
      </c>
      <c r="E71" s="225">
        <f t="shared" si="1"/>
        <v>0</v>
      </c>
      <c r="F71" s="250"/>
      <c r="G71" s="250"/>
      <c r="H71" s="250"/>
      <c r="I71" s="225">
        <f t="shared" si="2"/>
        <v>0</v>
      </c>
      <c r="J71" s="250"/>
      <c r="K71" s="250"/>
      <c r="L71" s="250"/>
      <c r="M71" s="212">
        <f t="shared" si="3"/>
        <v>0</v>
      </c>
      <c r="N71" s="212">
        <f t="shared" si="4"/>
        <v>0</v>
      </c>
      <c r="O71" s="219"/>
      <c r="P71" s="219"/>
      <c r="Q71" s="219"/>
      <c r="R71" s="225">
        <f t="shared" si="5"/>
        <v>0</v>
      </c>
      <c r="S71" s="219"/>
      <c r="T71" s="188"/>
      <c r="U71" s="219"/>
      <c r="V71" s="225">
        <f t="shared" si="6"/>
        <v>0</v>
      </c>
      <c r="W71" s="219"/>
      <c r="X71" s="219"/>
      <c r="Y71" s="219"/>
      <c r="Z71" s="377"/>
      <c r="AB71" s="38" t="e">
        <f>Раздел2!#REF!</f>
        <v>#REF!</v>
      </c>
      <c r="AC71" s="38">
        <f>Раздел2!F72</f>
        <v>0</v>
      </c>
      <c r="AD71" s="12">
        <f>Раздел2!D72</f>
        <v>0</v>
      </c>
    </row>
    <row r="72" spans="1:30" ht="15.75" customHeight="1" x14ac:dyDescent="0.15">
      <c r="A72" s="377"/>
      <c r="B72" s="213" t="s">
        <v>247</v>
      </c>
      <c r="C72" s="211" t="s">
        <v>552</v>
      </c>
      <c r="D72" s="225">
        <f t="shared" si="0"/>
        <v>0</v>
      </c>
      <c r="E72" s="225">
        <f t="shared" si="1"/>
        <v>0</v>
      </c>
      <c r="F72" s="250"/>
      <c r="G72" s="250"/>
      <c r="H72" s="250"/>
      <c r="I72" s="225">
        <f t="shared" si="2"/>
        <v>0</v>
      </c>
      <c r="J72" s="250"/>
      <c r="K72" s="250"/>
      <c r="L72" s="250"/>
      <c r="M72" s="212">
        <f t="shared" si="3"/>
        <v>0</v>
      </c>
      <c r="N72" s="212">
        <f t="shared" si="4"/>
        <v>0</v>
      </c>
      <c r="O72" s="219"/>
      <c r="P72" s="219"/>
      <c r="Q72" s="219"/>
      <c r="R72" s="225">
        <f t="shared" si="5"/>
        <v>0</v>
      </c>
      <c r="S72" s="219"/>
      <c r="T72" s="188"/>
      <c r="U72" s="219"/>
      <c r="V72" s="225">
        <f t="shared" si="6"/>
        <v>0</v>
      </c>
      <c r="W72" s="219"/>
      <c r="X72" s="219"/>
      <c r="Y72" s="219"/>
      <c r="Z72" s="377"/>
      <c r="AB72" s="38" t="e">
        <f>Раздел2!#REF!</f>
        <v>#REF!</v>
      </c>
      <c r="AC72" s="38">
        <f>Раздел2!F73</f>
        <v>0</v>
      </c>
      <c r="AD72" s="12">
        <f>Раздел2!D73</f>
        <v>0</v>
      </c>
    </row>
    <row r="73" spans="1:30" ht="15.75" customHeight="1" x14ac:dyDescent="0.15">
      <c r="A73" s="377"/>
      <c r="B73" s="210" t="s">
        <v>465</v>
      </c>
      <c r="C73" s="211" t="s">
        <v>553</v>
      </c>
      <c r="D73" s="225">
        <f t="shared" ref="D73:D136" si="14">SUM(E73,I73)</f>
        <v>0</v>
      </c>
      <c r="E73" s="225">
        <f t="shared" ref="E73:E136" si="15">SUM(F73:H73)</f>
        <v>0</v>
      </c>
      <c r="F73" s="250"/>
      <c r="G73" s="250"/>
      <c r="H73" s="250"/>
      <c r="I73" s="225">
        <f t="shared" ref="I73:I136" si="16">SUM(J73:L73)</f>
        <v>0</v>
      </c>
      <c r="J73" s="250"/>
      <c r="K73" s="250"/>
      <c r="L73" s="250"/>
      <c r="M73" s="212">
        <f t="shared" ref="M73:M136" si="17">SUM(N73,V73)</f>
        <v>0</v>
      </c>
      <c r="N73" s="212">
        <f t="shared" ref="N73:N136" si="18">SUM(O73:Q73)</f>
        <v>0</v>
      </c>
      <c r="O73" s="219"/>
      <c r="P73" s="219"/>
      <c r="Q73" s="219"/>
      <c r="R73" s="225">
        <f t="shared" ref="R73:R136" si="19">SUM(S73:U73)</f>
        <v>0</v>
      </c>
      <c r="S73" s="219"/>
      <c r="T73" s="188"/>
      <c r="U73" s="219"/>
      <c r="V73" s="225">
        <f t="shared" ref="V73:V136" si="20">SUM(W73:Y73)</f>
        <v>0</v>
      </c>
      <c r="W73" s="219"/>
      <c r="X73" s="219"/>
      <c r="Y73" s="219"/>
      <c r="Z73" s="377"/>
      <c r="AB73" s="38" t="e">
        <f>Раздел2!#REF!</f>
        <v>#REF!</v>
      </c>
      <c r="AC73" s="38">
        <f>Раздел2!F74</f>
        <v>0</v>
      </c>
      <c r="AD73" s="12">
        <f>Раздел2!D74</f>
        <v>0</v>
      </c>
    </row>
    <row r="74" spans="1:30" ht="15.75" customHeight="1" x14ac:dyDescent="0.15">
      <c r="A74" s="377"/>
      <c r="B74" s="210" t="s">
        <v>33</v>
      </c>
      <c r="C74" s="211" t="s">
        <v>554</v>
      </c>
      <c r="D74" s="225">
        <f t="shared" si="14"/>
        <v>0</v>
      </c>
      <c r="E74" s="225">
        <f t="shared" si="15"/>
        <v>0</v>
      </c>
      <c r="F74" s="250"/>
      <c r="G74" s="250"/>
      <c r="H74" s="250"/>
      <c r="I74" s="225">
        <f t="shared" si="16"/>
        <v>0</v>
      </c>
      <c r="J74" s="250"/>
      <c r="K74" s="250"/>
      <c r="L74" s="250"/>
      <c r="M74" s="212">
        <f t="shared" si="17"/>
        <v>0</v>
      </c>
      <c r="N74" s="212">
        <f t="shared" si="18"/>
        <v>0</v>
      </c>
      <c r="O74" s="219"/>
      <c r="P74" s="219"/>
      <c r="Q74" s="219"/>
      <c r="R74" s="225">
        <f t="shared" si="19"/>
        <v>0</v>
      </c>
      <c r="S74" s="219"/>
      <c r="T74" s="188"/>
      <c r="U74" s="219"/>
      <c r="V74" s="225">
        <f t="shared" si="20"/>
        <v>0</v>
      </c>
      <c r="W74" s="219"/>
      <c r="X74" s="219"/>
      <c r="Y74" s="219"/>
      <c r="Z74" s="377"/>
      <c r="AB74" s="38" t="e">
        <f>Раздел2!#REF!</f>
        <v>#REF!</v>
      </c>
      <c r="AC74" s="38">
        <f>Раздел2!F75</f>
        <v>0</v>
      </c>
      <c r="AD74" s="12">
        <f>Раздел2!D75</f>
        <v>0</v>
      </c>
    </row>
    <row r="75" spans="1:30" ht="15.75" customHeight="1" x14ac:dyDescent="0.15">
      <c r="A75" s="377"/>
      <c r="B75" s="210" t="s">
        <v>129</v>
      </c>
      <c r="C75" s="211" t="s">
        <v>555</v>
      </c>
      <c r="D75" s="225">
        <f t="shared" si="14"/>
        <v>0</v>
      </c>
      <c r="E75" s="225">
        <f t="shared" si="15"/>
        <v>0</v>
      </c>
      <c r="F75" s="250"/>
      <c r="G75" s="250"/>
      <c r="H75" s="250"/>
      <c r="I75" s="225">
        <f t="shared" si="16"/>
        <v>0</v>
      </c>
      <c r="J75" s="250"/>
      <c r="K75" s="250"/>
      <c r="L75" s="250"/>
      <c r="M75" s="212">
        <f t="shared" si="17"/>
        <v>0</v>
      </c>
      <c r="N75" s="212">
        <f t="shared" si="18"/>
        <v>0</v>
      </c>
      <c r="O75" s="219"/>
      <c r="P75" s="219"/>
      <c r="Q75" s="219"/>
      <c r="R75" s="225">
        <f t="shared" si="19"/>
        <v>0</v>
      </c>
      <c r="S75" s="219"/>
      <c r="T75" s="188"/>
      <c r="U75" s="219"/>
      <c r="V75" s="225">
        <f t="shared" si="20"/>
        <v>0</v>
      </c>
      <c r="W75" s="219"/>
      <c r="X75" s="219"/>
      <c r="Y75" s="219"/>
      <c r="Z75" s="377"/>
      <c r="AB75" s="38" t="e">
        <f>Раздел2!#REF!</f>
        <v>#REF!</v>
      </c>
      <c r="AC75" s="38">
        <f>Раздел2!F76</f>
        <v>0</v>
      </c>
      <c r="AD75" s="12">
        <f>Раздел2!D76</f>
        <v>0</v>
      </c>
    </row>
    <row r="76" spans="1:30" ht="15.75" customHeight="1" x14ac:dyDescent="0.15">
      <c r="A76" s="377"/>
      <c r="B76" s="210" t="s">
        <v>34</v>
      </c>
      <c r="C76" s="211" t="s">
        <v>556</v>
      </c>
      <c r="D76" s="225">
        <f t="shared" si="14"/>
        <v>56</v>
      </c>
      <c r="E76" s="225">
        <f t="shared" si="15"/>
        <v>56</v>
      </c>
      <c r="F76" s="219">
        <v>2</v>
      </c>
      <c r="G76" s="219"/>
      <c r="H76" s="219">
        <v>54</v>
      </c>
      <c r="I76" s="225">
        <f t="shared" si="16"/>
        <v>0</v>
      </c>
      <c r="J76" s="219"/>
      <c r="K76" s="219"/>
      <c r="L76" s="219"/>
      <c r="M76" s="212">
        <f t="shared" si="17"/>
        <v>1</v>
      </c>
      <c r="N76" s="212">
        <f t="shared" si="18"/>
        <v>1</v>
      </c>
      <c r="O76" s="219">
        <v>1</v>
      </c>
      <c r="P76" s="219"/>
      <c r="Q76" s="219"/>
      <c r="R76" s="225">
        <f t="shared" si="19"/>
        <v>0</v>
      </c>
      <c r="S76" s="219"/>
      <c r="T76" s="188"/>
      <c r="U76" s="219"/>
      <c r="V76" s="225">
        <f t="shared" si="20"/>
        <v>0</v>
      </c>
      <c r="W76" s="219"/>
      <c r="X76" s="219"/>
      <c r="Y76" s="219"/>
      <c r="Z76" s="377"/>
      <c r="AB76" s="38" t="e">
        <f>Раздел2!#REF!</f>
        <v>#REF!</v>
      </c>
      <c r="AC76" s="38">
        <f>Раздел2!F77</f>
        <v>214</v>
      </c>
      <c r="AD76" s="12">
        <f>Раздел2!D77</f>
        <v>1</v>
      </c>
    </row>
    <row r="77" spans="1:30" ht="15.75" customHeight="1" x14ac:dyDescent="0.15">
      <c r="A77" s="377"/>
      <c r="B77" s="210" t="s">
        <v>466</v>
      </c>
      <c r="C77" s="211" t="s">
        <v>557</v>
      </c>
      <c r="D77" s="225">
        <f t="shared" si="14"/>
        <v>0</v>
      </c>
      <c r="E77" s="225">
        <f t="shared" si="15"/>
        <v>0</v>
      </c>
      <c r="F77" s="250"/>
      <c r="G77" s="250"/>
      <c r="H77" s="250"/>
      <c r="I77" s="225">
        <f t="shared" si="16"/>
        <v>0</v>
      </c>
      <c r="J77" s="250"/>
      <c r="K77" s="250"/>
      <c r="L77" s="250"/>
      <c r="M77" s="212">
        <f t="shared" si="17"/>
        <v>0</v>
      </c>
      <c r="N77" s="212">
        <f t="shared" si="18"/>
        <v>0</v>
      </c>
      <c r="O77" s="219"/>
      <c r="P77" s="219"/>
      <c r="Q77" s="219"/>
      <c r="R77" s="225">
        <f t="shared" si="19"/>
        <v>0</v>
      </c>
      <c r="S77" s="219"/>
      <c r="T77" s="188"/>
      <c r="U77" s="219"/>
      <c r="V77" s="225">
        <f t="shared" si="20"/>
        <v>0</v>
      </c>
      <c r="W77" s="219"/>
      <c r="X77" s="219"/>
      <c r="Y77" s="219"/>
      <c r="Z77" s="377"/>
      <c r="AB77" s="38" t="e">
        <f>Раздел2!#REF!</f>
        <v>#REF!</v>
      </c>
      <c r="AC77" s="38">
        <f>Раздел2!F78</f>
        <v>0</v>
      </c>
      <c r="AD77" s="12">
        <f>Раздел2!D78</f>
        <v>0</v>
      </c>
    </row>
    <row r="78" spans="1:30" ht="15.75" customHeight="1" x14ac:dyDescent="0.15">
      <c r="A78" s="377"/>
      <c r="B78" s="210" t="s">
        <v>248</v>
      </c>
      <c r="C78" s="211" t="s">
        <v>558</v>
      </c>
      <c r="D78" s="225">
        <f t="shared" si="14"/>
        <v>0</v>
      </c>
      <c r="E78" s="225">
        <f t="shared" si="15"/>
        <v>0</v>
      </c>
      <c r="F78" s="250"/>
      <c r="G78" s="250"/>
      <c r="H78" s="250"/>
      <c r="I78" s="225">
        <f t="shared" si="16"/>
        <v>0</v>
      </c>
      <c r="J78" s="250"/>
      <c r="K78" s="250"/>
      <c r="L78" s="250"/>
      <c r="M78" s="212">
        <f t="shared" si="17"/>
        <v>0</v>
      </c>
      <c r="N78" s="212">
        <f t="shared" si="18"/>
        <v>0</v>
      </c>
      <c r="O78" s="219"/>
      <c r="P78" s="219"/>
      <c r="Q78" s="219"/>
      <c r="R78" s="225">
        <f t="shared" si="19"/>
        <v>0</v>
      </c>
      <c r="S78" s="219"/>
      <c r="T78" s="188"/>
      <c r="U78" s="219"/>
      <c r="V78" s="225">
        <f t="shared" si="20"/>
        <v>0</v>
      </c>
      <c r="W78" s="219"/>
      <c r="X78" s="219"/>
      <c r="Y78" s="219"/>
      <c r="Z78" s="377"/>
      <c r="AB78" s="38" t="e">
        <f>Раздел2!#REF!</f>
        <v>#REF!</v>
      </c>
      <c r="AC78" s="38">
        <f>Раздел2!F79</f>
        <v>0</v>
      </c>
      <c r="AD78" s="12">
        <f>Раздел2!D79</f>
        <v>0</v>
      </c>
    </row>
    <row r="79" spans="1:30" ht="15.75" customHeight="1" x14ac:dyDescent="0.15">
      <c r="A79" s="377"/>
      <c r="B79" s="210" t="s">
        <v>35</v>
      </c>
      <c r="C79" s="211" t="s">
        <v>559</v>
      </c>
      <c r="D79" s="225">
        <f t="shared" si="14"/>
        <v>0</v>
      </c>
      <c r="E79" s="225">
        <f t="shared" si="15"/>
        <v>0</v>
      </c>
      <c r="F79" s="219"/>
      <c r="G79" s="219"/>
      <c r="H79" s="219"/>
      <c r="I79" s="225">
        <f t="shared" si="16"/>
        <v>0</v>
      </c>
      <c r="J79" s="219"/>
      <c r="K79" s="219"/>
      <c r="L79" s="219"/>
      <c r="M79" s="212">
        <f t="shared" si="17"/>
        <v>0</v>
      </c>
      <c r="N79" s="212">
        <f t="shared" si="18"/>
        <v>0</v>
      </c>
      <c r="O79" s="219"/>
      <c r="P79" s="219"/>
      <c r="Q79" s="219"/>
      <c r="R79" s="225">
        <f t="shared" si="19"/>
        <v>0</v>
      </c>
      <c r="S79" s="219"/>
      <c r="T79" s="188"/>
      <c r="U79" s="219"/>
      <c r="V79" s="225">
        <f t="shared" si="20"/>
        <v>0</v>
      </c>
      <c r="W79" s="219"/>
      <c r="X79" s="219"/>
      <c r="Y79" s="219"/>
      <c r="Z79" s="377"/>
      <c r="AB79" s="38" t="e">
        <f>Раздел2!#REF!</f>
        <v>#REF!</v>
      </c>
      <c r="AC79" s="38">
        <f>Раздел2!F80</f>
        <v>150</v>
      </c>
      <c r="AD79" s="12">
        <f>Раздел2!D80</f>
        <v>1</v>
      </c>
    </row>
    <row r="80" spans="1:30" ht="15.75" customHeight="1" x14ac:dyDescent="0.15">
      <c r="A80" s="377"/>
      <c r="B80" s="210" t="s">
        <v>249</v>
      </c>
      <c r="C80" s="211" t="s">
        <v>560</v>
      </c>
      <c r="D80" s="225">
        <f t="shared" si="14"/>
        <v>0</v>
      </c>
      <c r="E80" s="225">
        <f t="shared" si="15"/>
        <v>0</v>
      </c>
      <c r="F80" s="250"/>
      <c r="G80" s="250"/>
      <c r="H80" s="250"/>
      <c r="I80" s="225">
        <f t="shared" si="16"/>
        <v>0</v>
      </c>
      <c r="J80" s="250"/>
      <c r="K80" s="250"/>
      <c r="L80" s="250"/>
      <c r="M80" s="212">
        <f t="shared" si="17"/>
        <v>0</v>
      </c>
      <c r="N80" s="212">
        <f t="shared" si="18"/>
        <v>0</v>
      </c>
      <c r="O80" s="219"/>
      <c r="P80" s="219"/>
      <c r="Q80" s="219"/>
      <c r="R80" s="225">
        <f t="shared" si="19"/>
        <v>0</v>
      </c>
      <c r="S80" s="219"/>
      <c r="T80" s="219"/>
      <c r="U80" s="219"/>
      <c r="V80" s="225">
        <f t="shared" si="20"/>
        <v>0</v>
      </c>
      <c r="W80" s="219"/>
      <c r="X80" s="219"/>
      <c r="Y80" s="219"/>
      <c r="Z80" s="377"/>
      <c r="AB80" s="38" t="e">
        <f>Раздел2!#REF!</f>
        <v>#REF!</v>
      </c>
      <c r="AC80" s="38">
        <f>Раздел2!F81</f>
        <v>0</v>
      </c>
      <c r="AD80" s="12">
        <f>Раздел2!D81</f>
        <v>0</v>
      </c>
    </row>
    <row r="81" spans="1:30" ht="15.75" customHeight="1" x14ac:dyDescent="0.15">
      <c r="A81" s="377"/>
      <c r="B81" s="210" t="s">
        <v>250</v>
      </c>
      <c r="C81" s="211" t="s">
        <v>561</v>
      </c>
      <c r="D81" s="225">
        <f t="shared" si="14"/>
        <v>0</v>
      </c>
      <c r="E81" s="225">
        <f t="shared" si="15"/>
        <v>0</v>
      </c>
      <c r="F81" s="250"/>
      <c r="G81" s="250"/>
      <c r="H81" s="250"/>
      <c r="I81" s="225">
        <f t="shared" si="16"/>
        <v>0</v>
      </c>
      <c r="J81" s="250"/>
      <c r="K81" s="250"/>
      <c r="L81" s="250"/>
      <c r="M81" s="212">
        <f t="shared" si="17"/>
        <v>0</v>
      </c>
      <c r="N81" s="212">
        <f t="shared" si="18"/>
        <v>0</v>
      </c>
      <c r="O81" s="219"/>
      <c r="P81" s="219"/>
      <c r="Q81" s="219"/>
      <c r="R81" s="225">
        <f t="shared" si="19"/>
        <v>0</v>
      </c>
      <c r="S81" s="219"/>
      <c r="T81" s="188"/>
      <c r="U81" s="219"/>
      <c r="V81" s="225">
        <f t="shared" si="20"/>
        <v>0</v>
      </c>
      <c r="W81" s="219"/>
      <c r="X81" s="219"/>
      <c r="Y81" s="219"/>
      <c r="Z81" s="377"/>
      <c r="AB81" s="38" t="e">
        <f>Раздел2!#REF!</f>
        <v>#REF!</v>
      </c>
      <c r="AC81" s="38">
        <f>Раздел2!F82</f>
        <v>0</v>
      </c>
      <c r="AD81" s="12">
        <f>Раздел2!D82</f>
        <v>0</v>
      </c>
    </row>
    <row r="82" spans="1:30" ht="20.25" customHeight="1" x14ac:dyDescent="0.15">
      <c r="A82" s="377"/>
      <c r="B82" s="210" t="s">
        <v>759</v>
      </c>
      <c r="C82" s="211" t="s">
        <v>562</v>
      </c>
      <c r="D82" s="225">
        <f t="shared" si="14"/>
        <v>0</v>
      </c>
      <c r="E82" s="225">
        <f t="shared" si="15"/>
        <v>0</v>
      </c>
      <c r="F82" s="225">
        <f>SUM(F83:F85)</f>
        <v>0</v>
      </c>
      <c r="G82" s="225">
        <f t="shared" ref="G82:Y82" si="21">SUM(G83:G85)</f>
        <v>0</v>
      </c>
      <c r="H82" s="225">
        <f t="shared" si="21"/>
        <v>0</v>
      </c>
      <c r="I82" s="225">
        <f t="shared" si="21"/>
        <v>0</v>
      </c>
      <c r="J82" s="225">
        <f t="shared" si="21"/>
        <v>0</v>
      </c>
      <c r="K82" s="225">
        <f t="shared" si="21"/>
        <v>0</v>
      </c>
      <c r="L82" s="225">
        <f t="shared" si="21"/>
        <v>0</v>
      </c>
      <c r="M82" s="225">
        <f t="shared" si="21"/>
        <v>0</v>
      </c>
      <c r="N82" s="225">
        <f t="shared" si="21"/>
        <v>0</v>
      </c>
      <c r="O82" s="225">
        <f t="shared" si="21"/>
        <v>0</v>
      </c>
      <c r="P82" s="225">
        <f t="shared" si="21"/>
        <v>0</v>
      </c>
      <c r="Q82" s="225">
        <f t="shared" si="21"/>
        <v>0</v>
      </c>
      <c r="R82" s="225">
        <f t="shared" si="21"/>
        <v>0</v>
      </c>
      <c r="S82" s="225">
        <f t="shared" si="21"/>
        <v>0</v>
      </c>
      <c r="T82" s="225">
        <f t="shared" si="21"/>
        <v>0</v>
      </c>
      <c r="U82" s="225">
        <f t="shared" si="21"/>
        <v>0</v>
      </c>
      <c r="V82" s="225">
        <f t="shared" si="21"/>
        <v>0</v>
      </c>
      <c r="W82" s="225">
        <f t="shared" si="21"/>
        <v>0</v>
      </c>
      <c r="X82" s="225">
        <f t="shared" si="21"/>
        <v>0</v>
      </c>
      <c r="Y82" s="225">
        <f t="shared" si="21"/>
        <v>0</v>
      </c>
      <c r="Z82" s="377"/>
      <c r="AB82" s="38" t="e">
        <f>Раздел2!#REF!</f>
        <v>#REF!</v>
      </c>
      <c r="AC82" s="38">
        <f>Раздел2!F83</f>
        <v>0</v>
      </c>
      <c r="AD82" s="12">
        <f>Раздел2!D83</f>
        <v>0</v>
      </c>
    </row>
    <row r="83" spans="1:30" ht="15.75" customHeight="1" x14ac:dyDescent="0.15">
      <c r="A83" s="377"/>
      <c r="B83" s="213" t="s">
        <v>406</v>
      </c>
      <c r="C83" s="211" t="s">
        <v>563</v>
      </c>
      <c r="D83" s="225">
        <f t="shared" si="14"/>
        <v>0</v>
      </c>
      <c r="E83" s="225">
        <f t="shared" si="15"/>
        <v>0</v>
      </c>
      <c r="F83" s="250"/>
      <c r="G83" s="250"/>
      <c r="H83" s="250"/>
      <c r="I83" s="225">
        <f t="shared" si="16"/>
        <v>0</v>
      </c>
      <c r="J83" s="250"/>
      <c r="K83" s="250"/>
      <c r="L83" s="250"/>
      <c r="M83" s="212">
        <f t="shared" si="17"/>
        <v>0</v>
      </c>
      <c r="N83" s="212">
        <f t="shared" si="18"/>
        <v>0</v>
      </c>
      <c r="O83" s="219"/>
      <c r="P83" s="219"/>
      <c r="Q83" s="219"/>
      <c r="R83" s="225">
        <f t="shared" si="19"/>
        <v>0</v>
      </c>
      <c r="S83" s="219"/>
      <c r="T83" s="188"/>
      <c r="U83" s="219"/>
      <c r="V83" s="225">
        <f t="shared" si="20"/>
        <v>0</v>
      </c>
      <c r="W83" s="219"/>
      <c r="X83" s="219"/>
      <c r="Y83" s="219"/>
      <c r="Z83" s="377"/>
      <c r="AB83" s="38" t="e">
        <f>Раздел2!#REF!</f>
        <v>#REF!</v>
      </c>
      <c r="AC83" s="38">
        <f>Раздел2!F84</f>
        <v>0</v>
      </c>
      <c r="AD83" s="12">
        <f>Раздел2!D84</f>
        <v>0</v>
      </c>
    </row>
    <row r="84" spans="1:30" ht="15.75" customHeight="1" x14ac:dyDescent="0.15">
      <c r="A84" s="377"/>
      <c r="B84" s="213" t="s">
        <v>284</v>
      </c>
      <c r="C84" s="211" t="s">
        <v>564</v>
      </c>
      <c r="D84" s="225">
        <f t="shared" si="14"/>
        <v>0</v>
      </c>
      <c r="E84" s="225">
        <f t="shared" si="15"/>
        <v>0</v>
      </c>
      <c r="F84" s="250"/>
      <c r="G84" s="250"/>
      <c r="H84" s="250"/>
      <c r="I84" s="225">
        <f t="shared" si="16"/>
        <v>0</v>
      </c>
      <c r="J84" s="250"/>
      <c r="K84" s="250"/>
      <c r="L84" s="250"/>
      <c r="M84" s="212">
        <f t="shared" si="17"/>
        <v>0</v>
      </c>
      <c r="N84" s="212">
        <f t="shared" si="18"/>
        <v>0</v>
      </c>
      <c r="O84" s="219"/>
      <c r="P84" s="219"/>
      <c r="Q84" s="219"/>
      <c r="R84" s="225">
        <f t="shared" si="19"/>
        <v>0</v>
      </c>
      <c r="S84" s="219"/>
      <c r="T84" s="188"/>
      <c r="U84" s="219"/>
      <c r="V84" s="225">
        <f t="shared" si="20"/>
        <v>0</v>
      </c>
      <c r="W84" s="219"/>
      <c r="X84" s="219"/>
      <c r="Y84" s="219"/>
      <c r="Z84" s="377"/>
      <c r="AB84" s="38" t="e">
        <f>Раздел2!#REF!</f>
        <v>#REF!</v>
      </c>
      <c r="AC84" s="38">
        <f>Раздел2!F85</f>
        <v>0</v>
      </c>
      <c r="AD84" s="12">
        <f>Раздел2!D85</f>
        <v>0</v>
      </c>
    </row>
    <row r="85" spans="1:30" ht="15.75" customHeight="1" x14ac:dyDescent="0.15">
      <c r="A85" s="377"/>
      <c r="B85" s="235" t="s">
        <v>812</v>
      </c>
      <c r="C85" s="211" t="s">
        <v>565</v>
      </c>
      <c r="D85" s="225">
        <f t="shared" si="14"/>
        <v>0</v>
      </c>
      <c r="E85" s="225">
        <f t="shared" si="15"/>
        <v>0</v>
      </c>
      <c r="F85" s="250"/>
      <c r="G85" s="250"/>
      <c r="H85" s="250"/>
      <c r="I85" s="225">
        <f t="shared" si="16"/>
        <v>0</v>
      </c>
      <c r="J85" s="250"/>
      <c r="K85" s="250"/>
      <c r="L85" s="250"/>
      <c r="M85" s="212">
        <f t="shared" si="17"/>
        <v>0</v>
      </c>
      <c r="N85" s="212">
        <f t="shared" si="18"/>
        <v>0</v>
      </c>
      <c r="O85" s="219"/>
      <c r="P85" s="219"/>
      <c r="Q85" s="219"/>
      <c r="R85" s="225">
        <f t="shared" si="19"/>
        <v>0</v>
      </c>
      <c r="S85" s="219"/>
      <c r="T85" s="188"/>
      <c r="U85" s="219"/>
      <c r="V85" s="225">
        <f t="shared" si="20"/>
        <v>0</v>
      </c>
      <c r="W85" s="219"/>
      <c r="X85" s="219"/>
      <c r="Y85" s="219"/>
      <c r="Z85" s="377"/>
      <c r="AB85" s="38" t="e">
        <f>Раздел2!#REF!</f>
        <v>#REF!</v>
      </c>
      <c r="AC85" s="38">
        <f>Раздел2!F86</f>
        <v>0</v>
      </c>
      <c r="AD85" s="12">
        <f>Раздел2!D86</f>
        <v>0</v>
      </c>
    </row>
    <row r="86" spans="1:30" ht="15.75" customHeight="1" x14ac:dyDescent="0.15">
      <c r="A86" s="377"/>
      <c r="B86" s="210" t="s">
        <v>36</v>
      </c>
      <c r="C86" s="211" t="s">
        <v>566</v>
      </c>
      <c r="D86" s="225">
        <f t="shared" si="14"/>
        <v>0</v>
      </c>
      <c r="E86" s="225">
        <f t="shared" si="15"/>
        <v>0</v>
      </c>
      <c r="F86" s="250"/>
      <c r="G86" s="250"/>
      <c r="H86" s="250"/>
      <c r="I86" s="225">
        <f t="shared" si="16"/>
        <v>0</v>
      </c>
      <c r="J86" s="250"/>
      <c r="K86" s="250"/>
      <c r="L86" s="250"/>
      <c r="M86" s="212">
        <f t="shared" si="17"/>
        <v>0</v>
      </c>
      <c r="N86" s="212">
        <f t="shared" si="18"/>
        <v>0</v>
      </c>
      <c r="O86" s="219"/>
      <c r="P86" s="219"/>
      <c r="Q86" s="219"/>
      <c r="R86" s="225">
        <f t="shared" si="19"/>
        <v>0</v>
      </c>
      <c r="S86" s="219"/>
      <c r="T86" s="188"/>
      <c r="U86" s="219"/>
      <c r="V86" s="225">
        <f t="shared" si="20"/>
        <v>0</v>
      </c>
      <c r="W86" s="219"/>
      <c r="X86" s="219"/>
      <c r="Y86" s="219"/>
      <c r="Z86" s="377"/>
      <c r="AB86" s="38" t="e">
        <f>Раздел2!#REF!</f>
        <v>#REF!</v>
      </c>
      <c r="AC86" s="38">
        <f>Раздел2!F87</f>
        <v>0</v>
      </c>
      <c r="AD86" s="12">
        <f>Раздел2!D87</f>
        <v>0</v>
      </c>
    </row>
    <row r="87" spans="1:30" ht="15.75" customHeight="1" x14ac:dyDescent="0.15">
      <c r="A87" s="377"/>
      <c r="B87" s="210" t="s">
        <v>37</v>
      </c>
      <c r="C87" s="211" t="s">
        <v>567</v>
      </c>
      <c r="D87" s="225">
        <f t="shared" si="14"/>
        <v>0</v>
      </c>
      <c r="E87" s="225">
        <f t="shared" si="15"/>
        <v>0</v>
      </c>
      <c r="F87" s="250"/>
      <c r="G87" s="250"/>
      <c r="H87" s="250"/>
      <c r="I87" s="225">
        <f t="shared" si="16"/>
        <v>0</v>
      </c>
      <c r="J87" s="250"/>
      <c r="K87" s="250"/>
      <c r="L87" s="250"/>
      <c r="M87" s="212">
        <f t="shared" si="17"/>
        <v>0</v>
      </c>
      <c r="N87" s="212">
        <f t="shared" si="18"/>
        <v>0</v>
      </c>
      <c r="O87" s="219"/>
      <c r="P87" s="219"/>
      <c r="Q87" s="219"/>
      <c r="R87" s="225">
        <f t="shared" si="19"/>
        <v>0</v>
      </c>
      <c r="S87" s="219"/>
      <c r="T87" s="188"/>
      <c r="U87" s="219"/>
      <c r="V87" s="225">
        <f t="shared" si="20"/>
        <v>0</v>
      </c>
      <c r="W87" s="219"/>
      <c r="X87" s="219"/>
      <c r="Y87" s="219"/>
      <c r="Z87" s="377"/>
      <c r="AB87" s="38" t="e">
        <f>Раздел2!#REF!</f>
        <v>#REF!</v>
      </c>
      <c r="AC87" s="38">
        <f>Раздел2!F88</f>
        <v>0</v>
      </c>
      <c r="AD87" s="12">
        <f>Раздел2!D88</f>
        <v>0</v>
      </c>
    </row>
    <row r="88" spans="1:30" ht="15.75" customHeight="1" x14ac:dyDescent="0.15">
      <c r="A88" s="377"/>
      <c r="B88" s="210" t="s">
        <v>38</v>
      </c>
      <c r="C88" s="211" t="s">
        <v>568</v>
      </c>
      <c r="D88" s="225">
        <f t="shared" si="14"/>
        <v>0</v>
      </c>
      <c r="E88" s="225">
        <f t="shared" si="15"/>
        <v>0</v>
      </c>
      <c r="F88" s="250"/>
      <c r="G88" s="250"/>
      <c r="H88" s="250"/>
      <c r="I88" s="225">
        <f t="shared" si="16"/>
        <v>0</v>
      </c>
      <c r="J88" s="250"/>
      <c r="K88" s="250"/>
      <c r="L88" s="250"/>
      <c r="M88" s="212">
        <f t="shared" si="17"/>
        <v>0</v>
      </c>
      <c r="N88" s="212">
        <f t="shared" si="18"/>
        <v>0</v>
      </c>
      <c r="O88" s="219"/>
      <c r="P88" s="219"/>
      <c r="Q88" s="219"/>
      <c r="R88" s="225">
        <f t="shared" si="19"/>
        <v>0</v>
      </c>
      <c r="S88" s="219"/>
      <c r="T88" s="219"/>
      <c r="U88" s="219"/>
      <c r="V88" s="225">
        <f t="shared" si="20"/>
        <v>0</v>
      </c>
      <c r="W88" s="219"/>
      <c r="X88" s="219"/>
      <c r="Y88" s="219"/>
      <c r="Z88" s="377"/>
      <c r="AB88" s="38" t="e">
        <f>Раздел2!#REF!</f>
        <v>#REF!</v>
      </c>
      <c r="AC88" s="38">
        <f>Раздел2!F89</f>
        <v>0</v>
      </c>
      <c r="AD88" s="12">
        <f>Раздел2!D89</f>
        <v>0</v>
      </c>
    </row>
    <row r="89" spans="1:30" ht="15.75" customHeight="1" x14ac:dyDescent="0.15">
      <c r="A89" s="377"/>
      <c r="B89" s="210" t="s">
        <v>467</v>
      </c>
      <c r="C89" s="211" t="s">
        <v>569</v>
      </c>
      <c r="D89" s="225">
        <f t="shared" si="14"/>
        <v>0</v>
      </c>
      <c r="E89" s="225">
        <f t="shared" si="15"/>
        <v>0</v>
      </c>
      <c r="F89" s="250"/>
      <c r="G89" s="250"/>
      <c r="H89" s="250"/>
      <c r="I89" s="225">
        <f t="shared" si="16"/>
        <v>0</v>
      </c>
      <c r="J89" s="250"/>
      <c r="K89" s="250"/>
      <c r="L89" s="250"/>
      <c r="M89" s="212">
        <f t="shared" si="17"/>
        <v>0</v>
      </c>
      <c r="N89" s="212">
        <f t="shared" si="18"/>
        <v>0</v>
      </c>
      <c r="O89" s="219"/>
      <c r="P89" s="219"/>
      <c r="Q89" s="219"/>
      <c r="R89" s="225">
        <f t="shared" si="19"/>
        <v>0</v>
      </c>
      <c r="S89" s="219"/>
      <c r="T89" s="188"/>
      <c r="U89" s="219"/>
      <c r="V89" s="225">
        <f t="shared" si="20"/>
        <v>0</v>
      </c>
      <c r="W89" s="219"/>
      <c r="X89" s="219"/>
      <c r="Y89" s="219"/>
      <c r="Z89" s="377"/>
      <c r="AB89" s="38" t="e">
        <f>Раздел2!#REF!</f>
        <v>#REF!</v>
      </c>
      <c r="AC89" s="38">
        <f>Раздел2!F90</f>
        <v>0</v>
      </c>
      <c r="AD89" s="12">
        <f>Раздел2!D90</f>
        <v>0</v>
      </c>
    </row>
    <row r="90" spans="1:30" ht="15.75" customHeight="1" x14ac:dyDescent="0.15">
      <c r="A90" s="377"/>
      <c r="B90" s="210" t="s">
        <v>468</v>
      </c>
      <c r="C90" s="211" t="s">
        <v>570</v>
      </c>
      <c r="D90" s="225">
        <f t="shared" si="14"/>
        <v>0</v>
      </c>
      <c r="E90" s="225">
        <f t="shared" si="15"/>
        <v>0</v>
      </c>
      <c r="F90" s="250"/>
      <c r="G90" s="250"/>
      <c r="H90" s="250"/>
      <c r="I90" s="225">
        <f t="shared" si="16"/>
        <v>0</v>
      </c>
      <c r="J90" s="250"/>
      <c r="K90" s="250"/>
      <c r="L90" s="250"/>
      <c r="M90" s="212">
        <f t="shared" si="17"/>
        <v>0</v>
      </c>
      <c r="N90" s="212">
        <f t="shared" si="18"/>
        <v>0</v>
      </c>
      <c r="O90" s="219"/>
      <c r="P90" s="219"/>
      <c r="Q90" s="219"/>
      <c r="R90" s="225">
        <f t="shared" si="19"/>
        <v>0</v>
      </c>
      <c r="S90" s="219"/>
      <c r="T90" s="188"/>
      <c r="U90" s="219"/>
      <c r="V90" s="225">
        <f t="shared" si="20"/>
        <v>0</v>
      </c>
      <c r="W90" s="219"/>
      <c r="X90" s="219"/>
      <c r="Y90" s="219"/>
      <c r="Z90" s="377"/>
      <c r="AB90" s="38" t="e">
        <f>Раздел2!#REF!</f>
        <v>#REF!</v>
      </c>
      <c r="AC90" s="38">
        <f>Раздел2!F91</f>
        <v>0</v>
      </c>
      <c r="AD90" s="12">
        <f>Раздел2!D91</f>
        <v>0</v>
      </c>
    </row>
    <row r="91" spans="1:30" ht="20.25" customHeight="1" x14ac:dyDescent="0.15">
      <c r="A91" s="377"/>
      <c r="B91" s="210" t="s">
        <v>39</v>
      </c>
      <c r="C91" s="211" t="s">
        <v>571</v>
      </c>
      <c r="D91" s="225">
        <f t="shared" si="14"/>
        <v>0</v>
      </c>
      <c r="E91" s="225">
        <f t="shared" si="15"/>
        <v>0</v>
      </c>
      <c r="F91" s="250"/>
      <c r="G91" s="250"/>
      <c r="H91" s="250"/>
      <c r="I91" s="225">
        <f t="shared" si="16"/>
        <v>0</v>
      </c>
      <c r="J91" s="250"/>
      <c r="K91" s="250"/>
      <c r="L91" s="250"/>
      <c r="M91" s="212">
        <f t="shared" si="17"/>
        <v>0</v>
      </c>
      <c r="N91" s="212">
        <f t="shared" si="18"/>
        <v>0</v>
      </c>
      <c r="O91" s="219"/>
      <c r="P91" s="219"/>
      <c r="Q91" s="219"/>
      <c r="R91" s="225">
        <f t="shared" si="19"/>
        <v>0</v>
      </c>
      <c r="S91" s="219"/>
      <c r="T91" s="188"/>
      <c r="U91" s="219"/>
      <c r="V91" s="225">
        <f t="shared" si="20"/>
        <v>0</v>
      </c>
      <c r="W91" s="219"/>
      <c r="X91" s="219"/>
      <c r="Y91" s="219"/>
      <c r="Z91" s="377"/>
      <c r="AB91" s="38" t="e">
        <f>Раздел2!#REF!</f>
        <v>#REF!</v>
      </c>
      <c r="AC91" s="38">
        <f>Раздел2!F92</f>
        <v>0</v>
      </c>
      <c r="AD91" s="12">
        <f>Раздел2!D92</f>
        <v>0</v>
      </c>
    </row>
    <row r="92" spans="1:30" ht="15.95" customHeight="1" x14ac:dyDescent="0.15">
      <c r="A92" s="377"/>
      <c r="B92" s="210" t="s">
        <v>374</v>
      </c>
      <c r="C92" s="211" t="s">
        <v>572</v>
      </c>
      <c r="D92" s="225">
        <f t="shared" si="14"/>
        <v>0</v>
      </c>
      <c r="E92" s="225">
        <f t="shared" si="15"/>
        <v>0</v>
      </c>
      <c r="F92" s="225">
        <f>SUM(F93:F94)</f>
        <v>0</v>
      </c>
      <c r="G92" s="225">
        <f t="shared" ref="G92:Y92" si="22">SUM(G93:G94)</f>
        <v>0</v>
      </c>
      <c r="H92" s="225">
        <f t="shared" si="22"/>
        <v>0</v>
      </c>
      <c r="I92" s="225">
        <f t="shared" si="22"/>
        <v>0</v>
      </c>
      <c r="J92" s="225">
        <f t="shared" si="22"/>
        <v>0</v>
      </c>
      <c r="K92" s="225">
        <f t="shared" si="22"/>
        <v>0</v>
      </c>
      <c r="L92" s="225">
        <f t="shared" si="22"/>
        <v>0</v>
      </c>
      <c r="M92" s="225">
        <f t="shared" si="22"/>
        <v>0</v>
      </c>
      <c r="N92" s="225">
        <f t="shared" si="22"/>
        <v>0</v>
      </c>
      <c r="O92" s="225">
        <f t="shared" si="22"/>
        <v>0</v>
      </c>
      <c r="P92" s="225">
        <f t="shared" si="22"/>
        <v>0</v>
      </c>
      <c r="Q92" s="225">
        <f t="shared" si="22"/>
        <v>0</v>
      </c>
      <c r="R92" s="225">
        <f t="shared" si="22"/>
        <v>0</v>
      </c>
      <c r="S92" s="225">
        <f t="shared" si="22"/>
        <v>0</v>
      </c>
      <c r="T92" s="225">
        <f t="shared" si="22"/>
        <v>0</v>
      </c>
      <c r="U92" s="225">
        <f t="shared" si="22"/>
        <v>0</v>
      </c>
      <c r="V92" s="225">
        <f t="shared" si="22"/>
        <v>0</v>
      </c>
      <c r="W92" s="225">
        <f t="shared" si="22"/>
        <v>0</v>
      </c>
      <c r="X92" s="225">
        <f t="shared" si="22"/>
        <v>0</v>
      </c>
      <c r="Y92" s="225">
        <f t="shared" si="22"/>
        <v>0</v>
      </c>
      <c r="Z92" s="377"/>
      <c r="AB92" s="38" t="e">
        <f>Раздел2!#REF!</f>
        <v>#REF!</v>
      </c>
      <c r="AC92" s="38">
        <f>Раздел2!F93</f>
        <v>0</v>
      </c>
      <c r="AD92" s="12">
        <f>Раздел2!D93</f>
        <v>0</v>
      </c>
    </row>
    <row r="93" spans="1:30" ht="15.95" customHeight="1" x14ac:dyDescent="0.15">
      <c r="A93" s="377"/>
      <c r="B93" s="213" t="s">
        <v>407</v>
      </c>
      <c r="C93" s="211" t="s">
        <v>573</v>
      </c>
      <c r="D93" s="225">
        <f t="shared" si="14"/>
        <v>0</v>
      </c>
      <c r="E93" s="225">
        <f t="shared" si="15"/>
        <v>0</v>
      </c>
      <c r="F93" s="250"/>
      <c r="G93" s="250"/>
      <c r="H93" s="250"/>
      <c r="I93" s="225">
        <f t="shared" si="16"/>
        <v>0</v>
      </c>
      <c r="J93" s="250"/>
      <c r="K93" s="250"/>
      <c r="L93" s="250"/>
      <c r="M93" s="212">
        <f t="shared" si="17"/>
        <v>0</v>
      </c>
      <c r="N93" s="212">
        <f t="shared" si="18"/>
        <v>0</v>
      </c>
      <c r="O93" s="219"/>
      <c r="P93" s="219"/>
      <c r="Q93" s="219"/>
      <c r="R93" s="225">
        <f t="shared" si="19"/>
        <v>0</v>
      </c>
      <c r="S93" s="219"/>
      <c r="T93" s="219"/>
      <c r="U93" s="219"/>
      <c r="V93" s="225">
        <f t="shared" si="20"/>
        <v>0</v>
      </c>
      <c r="W93" s="219"/>
      <c r="X93" s="219"/>
      <c r="Y93" s="219"/>
      <c r="Z93" s="377"/>
      <c r="AB93" s="38" t="e">
        <f>Раздел2!#REF!</f>
        <v>#REF!</v>
      </c>
      <c r="AC93" s="38">
        <f>Раздел2!F94</f>
        <v>0</v>
      </c>
      <c r="AD93" s="12">
        <f>Раздел2!D94</f>
        <v>0</v>
      </c>
    </row>
    <row r="94" spans="1:30" ht="15.95" customHeight="1" x14ac:dyDescent="0.15">
      <c r="A94" s="377"/>
      <c r="B94" s="213" t="s">
        <v>76</v>
      </c>
      <c r="C94" s="211" t="s">
        <v>574</v>
      </c>
      <c r="D94" s="225">
        <f t="shared" si="14"/>
        <v>0</v>
      </c>
      <c r="E94" s="225">
        <f t="shared" si="15"/>
        <v>0</v>
      </c>
      <c r="F94" s="250"/>
      <c r="G94" s="250"/>
      <c r="H94" s="250"/>
      <c r="I94" s="225">
        <f t="shared" si="16"/>
        <v>0</v>
      </c>
      <c r="J94" s="250"/>
      <c r="K94" s="250"/>
      <c r="L94" s="250"/>
      <c r="M94" s="212">
        <f t="shared" si="17"/>
        <v>0</v>
      </c>
      <c r="N94" s="212">
        <f t="shared" si="18"/>
        <v>0</v>
      </c>
      <c r="O94" s="219"/>
      <c r="P94" s="219"/>
      <c r="Q94" s="219"/>
      <c r="R94" s="225">
        <f t="shared" si="19"/>
        <v>0</v>
      </c>
      <c r="S94" s="219"/>
      <c r="T94" s="188"/>
      <c r="U94" s="219"/>
      <c r="V94" s="225">
        <f t="shared" si="20"/>
        <v>0</v>
      </c>
      <c r="W94" s="219"/>
      <c r="X94" s="219"/>
      <c r="Y94" s="219"/>
      <c r="Z94" s="377"/>
      <c r="AB94" s="38" t="e">
        <f>Раздел2!#REF!</f>
        <v>#REF!</v>
      </c>
      <c r="AC94" s="38">
        <f>Раздел2!F95</f>
        <v>0</v>
      </c>
      <c r="AD94" s="12">
        <f>Раздел2!D95</f>
        <v>0</v>
      </c>
    </row>
    <row r="95" spans="1:30" ht="15.95" customHeight="1" x14ac:dyDescent="0.15">
      <c r="A95" s="377"/>
      <c r="B95" s="210" t="s">
        <v>251</v>
      </c>
      <c r="C95" s="211" t="s">
        <v>575</v>
      </c>
      <c r="D95" s="225">
        <f t="shared" si="14"/>
        <v>0</v>
      </c>
      <c r="E95" s="225">
        <f t="shared" si="15"/>
        <v>0</v>
      </c>
      <c r="F95" s="250"/>
      <c r="G95" s="250"/>
      <c r="H95" s="250"/>
      <c r="I95" s="225">
        <f t="shared" si="16"/>
        <v>0</v>
      </c>
      <c r="J95" s="250"/>
      <c r="K95" s="250"/>
      <c r="L95" s="250"/>
      <c r="M95" s="212">
        <f t="shared" si="17"/>
        <v>0</v>
      </c>
      <c r="N95" s="212">
        <f t="shared" si="18"/>
        <v>0</v>
      </c>
      <c r="O95" s="219"/>
      <c r="P95" s="219"/>
      <c r="Q95" s="219"/>
      <c r="R95" s="225">
        <f t="shared" si="19"/>
        <v>0</v>
      </c>
      <c r="S95" s="219"/>
      <c r="T95" s="188"/>
      <c r="U95" s="219"/>
      <c r="V95" s="225">
        <f t="shared" si="20"/>
        <v>0</v>
      </c>
      <c r="W95" s="219"/>
      <c r="X95" s="219"/>
      <c r="Y95" s="219"/>
      <c r="Z95" s="377"/>
      <c r="AB95" s="38"/>
      <c r="AC95" s="38">
        <f>Раздел2!F96</f>
        <v>0</v>
      </c>
      <c r="AD95" s="12">
        <f>Раздел2!D96</f>
        <v>0</v>
      </c>
    </row>
    <row r="96" spans="1:30" ht="15.95" customHeight="1" x14ac:dyDescent="0.15">
      <c r="A96" s="377"/>
      <c r="B96" s="210" t="s">
        <v>469</v>
      </c>
      <c r="C96" s="211" t="s">
        <v>576</v>
      </c>
      <c r="D96" s="225">
        <f t="shared" si="14"/>
        <v>0</v>
      </c>
      <c r="E96" s="225">
        <f t="shared" si="15"/>
        <v>0</v>
      </c>
      <c r="F96" s="250"/>
      <c r="G96" s="250"/>
      <c r="H96" s="250"/>
      <c r="I96" s="225">
        <f t="shared" si="16"/>
        <v>0</v>
      </c>
      <c r="J96" s="250"/>
      <c r="K96" s="250"/>
      <c r="L96" s="250"/>
      <c r="M96" s="212">
        <f t="shared" si="17"/>
        <v>0</v>
      </c>
      <c r="N96" s="212">
        <f t="shared" si="18"/>
        <v>0</v>
      </c>
      <c r="O96" s="219"/>
      <c r="P96" s="219"/>
      <c r="Q96" s="219"/>
      <c r="R96" s="225">
        <f t="shared" si="19"/>
        <v>0</v>
      </c>
      <c r="S96" s="219"/>
      <c r="T96" s="188"/>
      <c r="U96" s="219"/>
      <c r="V96" s="225">
        <f t="shared" si="20"/>
        <v>0</v>
      </c>
      <c r="W96" s="219"/>
      <c r="X96" s="219"/>
      <c r="Y96" s="219"/>
      <c r="Z96" s="377"/>
      <c r="AB96" s="38" t="e">
        <f>Раздел2!#REF!</f>
        <v>#REF!</v>
      </c>
      <c r="AC96" s="38">
        <f>Раздел2!F97</f>
        <v>0</v>
      </c>
      <c r="AD96" s="12">
        <f>Раздел2!D97</f>
        <v>0</v>
      </c>
    </row>
    <row r="97" spans="1:30" ht="15.95" customHeight="1" x14ac:dyDescent="0.15">
      <c r="A97" s="377"/>
      <c r="B97" s="210" t="s">
        <v>751</v>
      </c>
      <c r="C97" s="211" t="s">
        <v>577</v>
      </c>
      <c r="D97" s="225">
        <f t="shared" si="14"/>
        <v>0</v>
      </c>
      <c r="E97" s="225">
        <f t="shared" si="15"/>
        <v>0</v>
      </c>
      <c r="F97" s="250"/>
      <c r="G97" s="250"/>
      <c r="H97" s="250"/>
      <c r="I97" s="225">
        <f t="shared" si="16"/>
        <v>0</v>
      </c>
      <c r="J97" s="250"/>
      <c r="K97" s="250"/>
      <c r="L97" s="250"/>
      <c r="M97" s="212">
        <f t="shared" si="17"/>
        <v>0</v>
      </c>
      <c r="N97" s="212">
        <f t="shared" si="18"/>
        <v>0</v>
      </c>
      <c r="O97" s="219"/>
      <c r="P97" s="219"/>
      <c r="Q97" s="219"/>
      <c r="R97" s="225">
        <f t="shared" si="19"/>
        <v>0</v>
      </c>
      <c r="S97" s="219"/>
      <c r="T97" s="188"/>
      <c r="U97" s="219"/>
      <c r="V97" s="225">
        <f t="shared" si="20"/>
        <v>0</v>
      </c>
      <c r="W97" s="219"/>
      <c r="X97" s="219"/>
      <c r="Y97" s="219"/>
      <c r="Z97" s="377"/>
      <c r="AB97" s="38" t="e">
        <f>Раздел2!#REF!</f>
        <v>#REF!</v>
      </c>
      <c r="AC97" s="38">
        <f>Раздел2!F98</f>
        <v>0</v>
      </c>
      <c r="AD97" s="12">
        <f>Раздел2!D98</f>
        <v>0</v>
      </c>
    </row>
    <row r="98" spans="1:30" ht="20.25" customHeight="1" x14ac:dyDescent="0.15">
      <c r="A98" s="377"/>
      <c r="B98" s="210" t="s">
        <v>130</v>
      </c>
      <c r="C98" s="211" t="s">
        <v>578</v>
      </c>
      <c r="D98" s="225">
        <f t="shared" si="14"/>
        <v>0</v>
      </c>
      <c r="E98" s="225">
        <f t="shared" si="15"/>
        <v>0</v>
      </c>
      <c r="F98" s="250"/>
      <c r="G98" s="250"/>
      <c r="H98" s="250"/>
      <c r="I98" s="225">
        <f t="shared" si="16"/>
        <v>0</v>
      </c>
      <c r="J98" s="250"/>
      <c r="K98" s="250"/>
      <c r="L98" s="250"/>
      <c r="M98" s="212">
        <f t="shared" si="17"/>
        <v>0</v>
      </c>
      <c r="N98" s="212">
        <f t="shared" si="18"/>
        <v>0</v>
      </c>
      <c r="O98" s="219"/>
      <c r="P98" s="219"/>
      <c r="Q98" s="219"/>
      <c r="R98" s="225">
        <f t="shared" si="19"/>
        <v>0</v>
      </c>
      <c r="S98" s="219"/>
      <c r="T98" s="188"/>
      <c r="U98" s="219"/>
      <c r="V98" s="225">
        <f t="shared" si="20"/>
        <v>0</v>
      </c>
      <c r="W98" s="219"/>
      <c r="X98" s="219"/>
      <c r="Y98" s="219"/>
      <c r="Z98" s="377"/>
      <c r="AB98" s="38" t="e">
        <f>Раздел2!#REF!</f>
        <v>#REF!</v>
      </c>
      <c r="AC98" s="38">
        <f>Раздел2!F99</f>
        <v>0</v>
      </c>
      <c r="AD98" s="12">
        <f>Раздел2!D99</f>
        <v>0</v>
      </c>
    </row>
    <row r="99" spans="1:30" ht="20.25" customHeight="1" x14ac:dyDescent="0.15">
      <c r="A99" s="377"/>
      <c r="B99" s="210" t="s">
        <v>375</v>
      </c>
      <c r="C99" s="211" t="s">
        <v>579</v>
      </c>
      <c r="D99" s="225">
        <f t="shared" si="14"/>
        <v>0</v>
      </c>
      <c r="E99" s="225">
        <f t="shared" si="15"/>
        <v>0</v>
      </c>
      <c r="F99" s="225">
        <f>SUM(F100:F106)</f>
        <v>0</v>
      </c>
      <c r="G99" s="225">
        <f t="shared" ref="G99:Y99" si="23">SUM(G100:G106)</f>
        <v>0</v>
      </c>
      <c r="H99" s="225">
        <f t="shared" si="23"/>
        <v>0</v>
      </c>
      <c r="I99" s="225">
        <f t="shared" si="23"/>
        <v>0</v>
      </c>
      <c r="J99" s="225">
        <f t="shared" si="23"/>
        <v>0</v>
      </c>
      <c r="K99" s="225">
        <f t="shared" si="23"/>
        <v>0</v>
      </c>
      <c r="L99" s="225">
        <f t="shared" si="23"/>
        <v>0</v>
      </c>
      <c r="M99" s="225">
        <f t="shared" si="23"/>
        <v>0</v>
      </c>
      <c r="N99" s="225">
        <f t="shared" si="23"/>
        <v>0</v>
      </c>
      <c r="O99" s="225">
        <f t="shared" si="23"/>
        <v>0</v>
      </c>
      <c r="P99" s="225">
        <f t="shared" si="23"/>
        <v>0</v>
      </c>
      <c r="Q99" s="225">
        <f t="shared" si="23"/>
        <v>0</v>
      </c>
      <c r="R99" s="225">
        <f t="shared" si="23"/>
        <v>0</v>
      </c>
      <c r="S99" s="225">
        <f t="shared" si="23"/>
        <v>0</v>
      </c>
      <c r="T99" s="225">
        <f t="shared" si="23"/>
        <v>0</v>
      </c>
      <c r="U99" s="225">
        <f t="shared" si="23"/>
        <v>0</v>
      </c>
      <c r="V99" s="225">
        <f t="shared" si="23"/>
        <v>0</v>
      </c>
      <c r="W99" s="225">
        <f t="shared" si="23"/>
        <v>0</v>
      </c>
      <c r="X99" s="225">
        <f t="shared" si="23"/>
        <v>0</v>
      </c>
      <c r="Y99" s="225">
        <f t="shared" si="23"/>
        <v>0</v>
      </c>
      <c r="Z99" s="377"/>
      <c r="AB99" s="38" t="e">
        <f>Раздел2!#REF!</f>
        <v>#REF!</v>
      </c>
      <c r="AC99" s="38">
        <f>Раздел2!F100</f>
        <v>0</v>
      </c>
      <c r="AD99" s="12">
        <f>Раздел2!D100</f>
        <v>0</v>
      </c>
    </row>
    <row r="100" spans="1:30" ht="20.25" customHeight="1" x14ac:dyDescent="0.15">
      <c r="A100" s="377"/>
      <c r="B100" s="213" t="s">
        <v>408</v>
      </c>
      <c r="C100" s="211" t="s">
        <v>580</v>
      </c>
      <c r="D100" s="225">
        <f t="shared" si="14"/>
        <v>0</v>
      </c>
      <c r="E100" s="225">
        <f t="shared" si="15"/>
        <v>0</v>
      </c>
      <c r="F100" s="250"/>
      <c r="G100" s="250"/>
      <c r="H100" s="250"/>
      <c r="I100" s="225">
        <f t="shared" si="16"/>
        <v>0</v>
      </c>
      <c r="J100" s="250"/>
      <c r="K100" s="250"/>
      <c r="L100" s="250"/>
      <c r="M100" s="212">
        <f t="shared" si="17"/>
        <v>0</v>
      </c>
      <c r="N100" s="212">
        <f t="shared" si="18"/>
        <v>0</v>
      </c>
      <c r="O100" s="219"/>
      <c r="P100" s="219"/>
      <c r="Q100" s="219"/>
      <c r="R100" s="225">
        <f t="shared" si="19"/>
        <v>0</v>
      </c>
      <c r="S100" s="219"/>
      <c r="T100" s="188"/>
      <c r="U100" s="219"/>
      <c r="V100" s="225">
        <f t="shared" si="20"/>
        <v>0</v>
      </c>
      <c r="W100" s="219"/>
      <c r="X100" s="219"/>
      <c r="Y100" s="219"/>
      <c r="Z100" s="377"/>
      <c r="AB100" s="38" t="e">
        <f>Раздел2!#REF!</f>
        <v>#REF!</v>
      </c>
      <c r="AC100" s="38">
        <f>Раздел2!F101</f>
        <v>0</v>
      </c>
      <c r="AD100" s="12">
        <f>Раздел2!D101</f>
        <v>0</v>
      </c>
    </row>
    <row r="101" spans="1:30" ht="15.75" customHeight="1" x14ac:dyDescent="0.15">
      <c r="A101" s="377"/>
      <c r="B101" s="213" t="s">
        <v>323</v>
      </c>
      <c r="C101" s="211" t="s">
        <v>581</v>
      </c>
      <c r="D101" s="225">
        <f t="shared" si="14"/>
        <v>0</v>
      </c>
      <c r="E101" s="225">
        <f t="shared" si="15"/>
        <v>0</v>
      </c>
      <c r="F101" s="250"/>
      <c r="G101" s="250"/>
      <c r="H101" s="250"/>
      <c r="I101" s="225">
        <f t="shared" si="16"/>
        <v>0</v>
      </c>
      <c r="J101" s="250"/>
      <c r="K101" s="250"/>
      <c r="L101" s="250"/>
      <c r="M101" s="212">
        <f t="shared" si="17"/>
        <v>0</v>
      </c>
      <c r="N101" s="212">
        <f t="shared" si="18"/>
        <v>0</v>
      </c>
      <c r="O101" s="219"/>
      <c r="P101" s="219"/>
      <c r="Q101" s="219"/>
      <c r="R101" s="225">
        <f t="shared" si="19"/>
        <v>0</v>
      </c>
      <c r="S101" s="219"/>
      <c r="T101" s="188"/>
      <c r="U101" s="219"/>
      <c r="V101" s="225">
        <f t="shared" si="20"/>
        <v>0</v>
      </c>
      <c r="W101" s="219"/>
      <c r="X101" s="219"/>
      <c r="Y101" s="219"/>
      <c r="Z101" s="377"/>
      <c r="AB101" s="38" t="e">
        <f>Раздел2!#REF!</f>
        <v>#REF!</v>
      </c>
      <c r="AC101" s="38">
        <f>Раздел2!F102</f>
        <v>0</v>
      </c>
      <c r="AD101" s="12">
        <f>Раздел2!D102</f>
        <v>0</v>
      </c>
    </row>
    <row r="102" spans="1:30" ht="15.75" customHeight="1" x14ac:dyDescent="0.15">
      <c r="A102" s="377"/>
      <c r="B102" s="213" t="s">
        <v>324</v>
      </c>
      <c r="C102" s="211" t="s">
        <v>582</v>
      </c>
      <c r="D102" s="225">
        <f t="shared" si="14"/>
        <v>0</v>
      </c>
      <c r="E102" s="225">
        <f t="shared" si="15"/>
        <v>0</v>
      </c>
      <c r="F102" s="250"/>
      <c r="G102" s="250"/>
      <c r="H102" s="250"/>
      <c r="I102" s="225">
        <f t="shared" si="16"/>
        <v>0</v>
      </c>
      <c r="J102" s="250"/>
      <c r="K102" s="250"/>
      <c r="L102" s="250"/>
      <c r="M102" s="212">
        <f t="shared" si="17"/>
        <v>0</v>
      </c>
      <c r="N102" s="212">
        <f t="shared" si="18"/>
        <v>0</v>
      </c>
      <c r="O102" s="219"/>
      <c r="P102" s="219"/>
      <c r="Q102" s="219"/>
      <c r="R102" s="225">
        <f t="shared" si="19"/>
        <v>0</v>
      </c>
      <c r="S102" s="219"/>
      <c r="T102" s="188"/>
      <c r="U102" s="219"/>
      <c r="V102" s="225">
        <f t="shared" si="20"/>
        <v>0</v>
      </c>
      <c r="W102" s="219"/>
      <c r="X102" s="219"/>
      <c r="Y102" s="219"/>
      <c r="Z102" s="377"/>
      <c r="AB102" s="38" t="e">
        <f>Раздел2!#REF!</f>
        <v>#REF!</v>
      </c>
      <c r="AC102" s="38">
        <f>Раздел2!F103</f>
        <v>0</v>
      </c>
      <c r="AD102" s="12">
        <f>Раздел2!D103</f>
        <v>0</v>
      </c>
    </row>
    <row r="103" spans="1:30" ht="15.75" customHeight="1" x14ac:dyDescent="0.15">
      <c r="A103" s="377"/>
      <c r="B103" s="213" t="s">
        <v>299</v>
      </c>
      <c r="C103" s="211" t="s">
        <v>583</v>
      </c>
      <c r="D103" s="225">
        <f t="shared" si="14"/>
        <v>0</v>
      </c>
      <c r="E103" s="225">
        <f t="shared" si="15"/>
        <v>0</v>
      </c>
      <c r="F103" s="250"/>
      <c r="G103" s="250"/>
      <c r="H103" s="250"/>
      <c r="I103" s="225">
        <f t="shared" si="16"/>
        <v>0</v>
      </c>
      <c r="J103" s="250"/>
      <c r="K103" s="250"/>
      <c r="L103" s="250"/>
      <c r="M103" s="212">
        <f t="shared" si="17"/>
        <v>0</v>
      </c>
      <c r="N103" s="212">
        <f t="shared" si="18"/>
        <v>0</v>
      </c>
      <c r="O103" s="219"/>
      <c r="P103" s="219"/>
      <c r="Q103" s="219"/>
      <c r="R103" s="225">
        <f t="shared" si="19"/>
        <v>0</v>
      </c>
      <c r="S103" s="219"/>
      <c r="T103" s="188"/>
      <c r="U103" s="219"/>
      <c r="V103" s="225">
        <f t="shared" si="20"/>
        <v>0</v>
      </c>
      <c r="W103" s="219"/>
      <c r="X103" s="219"/>
      <c r="Y103" s="219"/>
      <c r="Z103" s="377"/>
      <c r="AB103" s="38" t="e">
        <f>Раздел2!#REF!</f>
        <v>#REF!</v>
      </c>
      <c r="AC103" s="38">
        <f>Раздел2!F104</f>
        <v>0</v>
      </c>
      <c r="AD103" s="12">
        <f>Раздел2!D104</f>
        <v>0</v>
      </c>
    </row>
    <row r="104" spans="1:30" ht="15.75" customHeight="1" x14ac:dyDescent="0.15">
      <c r="A104" s="377"/>
      <c r="B104" s="213" t="s">
        <v>315</v>
      </c>
      <c r="C104" s="211" t="s">
        <v>584</v>
      </c>
      <c r="D104" s="225">
        <f t="shared" si="14"/>
        <v>0</v>
      </c>
      <c r="E104" s="225">
        <f t="shared" si="15"/>
        <v>0</v>
      </c>
      <c r="F104" s="250"/>
      <c r="G104" s="250"/>
      <c r="H104" s="250"/>
      <c r="I104" s="225">
        <f t="shared" si="16"/>
        <v>0</v>
      </c>
      <c r="J104" s="250"/>
      <c r="K104" s="250"/>
      <c r="L104" s="250"/>
      <c r="M104" s="212">
        <f t="shared" si="17"/>
        <v>0</v>
      </c>
      <c r="N104" s="212">
        <f t="shared" si="18"/>
        <v>0</v>
      </c>
      <c r="O104" s="219"/>
      <c r="P104" s="219"/>
      <c r="Q104" s="219"/>
      <c r="R104" s="225">
        <f t="shared" si="19"/>
        <v>0</v>
      </c>
      <c r="S104" s="219"/>
      <c r="T104" s="188"/>
      <c r="U104" s="219"/>
      <c r="V104" s="225">
        <f t="shared" si="20"/>
        <v>0</v>
      </c>
      <c r="W104" s="219"/>
      <c r="X104" s="219"/>
      <c r="Y104" s="219"/>
      <c r="Z104" s="377"/>
      <c r="AB104" s="38" t="e">
        <f>Раздел2!#REF!</f>
        <v>#REF!</v>
      </c>
      <c r="AC104" s="38">
        <f>Раздел2!F105</f>
        <v>0</v>
      </c>
      <c r="AD104" s="12">
        <f>Раздел2!D105</f>
        <v>0</v>
      </c>
    </row>
    <row r="105" spans="1:30" ht="15.75" customHeight="1" x14ac:dyDescent="0.15">
      <c r="A105" s="377"/>
      <c r="B105" s="213" t="s">
        <v>298</v>
      </c>
      <c r="C105" s="211" t="s">
        <v>585</v>
      </c>
      <c r="D105" s="225">
        <f t="shared" si="14"/>
        <v>0</v>
      </c>
      <c r="E105" s="225">
        <f t="shared" si="15"/>
        <v>0</v>
      </c>
      <c r="F105" s="250"/>
      <c r="G105" s="250"/>
      <c r="H105" s="250"/>
      <c r="I105" s="225">
        <f t="shared" si="16"/>
        <v>0</v>
      </c>
      <c r="J105" s="250"/>
      <c r="K105" s="250"/>
      <c r="L105" s="250"/>
      <c r="M105" s="212">
        <f t="shared" si="17"/>
        <v>0</v>
      </c>
      <c r="N105" s="212">
        <f t="shared" si="18"/>
        <v>0</v>
      </c>
      <c r="O105" s="219"/>
      <c r="P105" s="219"/>
      <c r="Q105" s="219"/>
      <c r="R105" s="225">
        <f t="shared" si="19"/>
        <v>0</v>
      </c>
      <c r="S105" s="219"/>
      <c r="T105" s="188"/>
      <c r="U105" s="219"/>
      <c r="V105" s="225">
        <f t="shared" si="20"/>
        <v>0</v>
      </c>
      <c r="W105" s="219"/>
      <c r="X105" s="219"/>
      <c r="Y105" s="219"/>
      <c r="Z105" s="377"/>
      <c r="AB105" s="38" t="e">
        <f>Раздел2!#REF!</f>
        <v>#REF!</v>
      </c>
      <c r="AC105" s="38">
        <f>Раздел2!F106</f>
        <v>0</v>
      </c>
      <c r="AD105" s="12">
        <f>Раздел2!D106</f>
        <v>0</v>
      </c>
    </row>
    <row r="106" spans="1:30" ht="15.75" customHeight="1" x14ac:dyDescent="0.15">
      <c r="A106" s="377"/>
      <c r="B106" s="213" t="s">
        <v>297</v>
      </c>
      <c r="C106" s="211" t="s">
        <v>586</v>
      </c>
      <c r="D106" s="225">
        <f t="shared" si="14"/>
        <v>0</v>
      </c>
      <c r="E106" s="225">
        <f t="shared" si="15"/>
        <v>0</v>
      </c>
      <c r="F106" s="250"/>
      <c r="G106" s="250"/>
      <c r="H106" s="250"/>
      <c r="I106" s="225">
        <f t="shared" si="16"/>
        <v>0</v>
      </c>
      <c r="J106" s="250"/>
      <c r="K106" s="250"/>
      <c r="L106" s="250"/>
      <c r="M106" s="212">
        <f t="shared" si="17"/>
        <v>0</v>
      </c>
      <c r="N106" s="212">
        <f t="shared" si="18"/>
        <v>0</v>
      </c>
      <c r="O106" s="219"/>
      <c r="P106" s="219"/>
      <c r="Q106" s="219"/>
      <c r="R106" s="225">
        <f t="shared" si="19"/>
        <v>0</v>
      </c>
      <c r="S106" s="219"/>
      <c r="T106" s="188"/>
      <c r="U106" s="219"/>
      <c r="V106" s="225">
        <f t="shared" si="20"/>
        <v>0</v>
      </c>
      <c r="W106" s="219"/>
      <c r="X106" s="219"/>
      <c r="Y106" s="219"/>
      <c r="Z106" s="377"/>
      <c r="AB106" s="38" t="e">
        <f>Раздел2!#REF!</f>
        <v>#REF!</v>
      </c>
      <c r="AC106" s="38">
        <f>Раздел2!F107</f>
        <v>0</v>
      </c>
      <c r="AD106" s="12">
        <f>Раздел2!D107</f>
        <v>0</v>
      </c>
    </row>
    <row r="107" spans="1:30" ht="15.75" customHeight="1" x14ac:dyDescent="0.15">
      <c r="A107" s="377"/>
      <c r="B107" s="210" t="s">
        <v>40</v>
      </c>
      <c r="C107" s="211" t="s">
        <v>587</v>
      </c>
      <c r="D107" s="225">
        <f t="shared" si="14"/>
        <v>0</v>
      </c>
      <c r="E107" s="225">
        <f t="shared" si="15"/>
        <v>0</v>
      </c>
      <c r="F107" s="250"/>
      <c r="G107" s="250"/>
      <c r="H107" s="250"/>
      <c r="I107" s="225">
        <f t="shared" si="16"/>
        <v>0</v>
      </c>
      <c r="J107" s="250"/>
      <c r="K107" s="250"/>
      <c r="L107" s="250"/>
      <c r="M107" s="212">
        <f t="shared" si="17"/>
        <v>0</v>
      </c>
      <c r="N107" s="212">
        <f t="shared" si="18"/>
        <v>0</v>
      </c>
      <c r="O107" s="219"/>
      <c r="P107" s="219"/>
      <c r="Q107" s="219"/>
      <c r="R107" s="225">
        <f t="shared" si="19"/>
        <v>0</v>
      </c>
      <c r="S107" s="219"/>
      <c r="T107" s="188"/>
      <c r="U107" s="219"/>
      <c r="V107" s="225">
        <f t="shared" si="20"/>
        <v>0</v>
      </c>
      <c r="W107" s="219"/>
      <c r="X107" s="219"/>
      <c r="Y107" s="219"/>
      <c r="Z107" s="377"/>
      <c r="AB107" s="38" t="e">
        <f>Раздел2!#REF!</f>
        <v>#REF!</v>
      </c>
      <c r="AC107" s="38">
        <f>Раздел2!F108</f>
        <v>0</v>
      </c>
      <c r="AD107" s="12">
        <f>Раздел2!D108</f>
        <v>0</v>
      </c>
    </row>
    <row r="108" spans="1:30" ht="21" customHeight="1" x14ac:dyDescent="0.15">
      <c r="A108" s="377"/>
      <c r="B108" s="210" t="s">
        <v>41</v>
      </c>
      <c r="C108" s="211" t="s">
        <v>588</v>
      </c>
      <c r="D108" s="225">
        <f t="shared" si="14"/>
        <v>0</v>
      </c>
      <c r="E108" s="225">
        <f t="shared" si="15"/>
        <v>0</v>
      </c>
      <c r="F108" s="250"/>
      <c r="G108" s="250"/>
      <c r="H108" s="250"/>
      <c r="I108" s="225">
        <f t="shared" si="16"/>
        <v>0</v>
      </c>
      <c r="J108" s="250"/>
      <c r="K108" s="250"/>
      <c r="L108" s="250"/>
      <c r="M108" s="212">
        <f t="shared" si="17"/>
        <v>0</v>
      </c>
      <c r="N108" s="212">
        <f t="shared" si="18"/>
        <v>0</v>
      </c>
      <c r="O108" s="219"/>
      <c r="P108" s="219"/>
      <c r="Q108" s="219"/>
      <c r="R108" s="225">
        <f t="shared" si="19"/>
        <v>0</v>
      </c>
      <c r="S108" s="219"/>
      <c r="T108" s="188"/>
      <c r="U108" s="219"/>
      <c r="V108" s="225">
        <f t="shared" si="20"/>
        <v>0</v>
      </c>
      <c r="W108" s="219"/>
      <c r="X108" s="219"/>
      <c r="Y108" s="219"/>
      <c r="Z108" s="377"/>
      <c r="AB108" s="38" t="e">
        <f>Раздел2!#REF!</f>
        <v>#REF!</v>
      </c>
      <c r="AC108" s="38">
        <f>Раздел2!F109</f>
        <v>0</v>
      </c>
      <c r="AD108" s="12">
        <f>Раздел2!D109</f>
        <v>0</v>
      </c>
    </row>
    <row r="109" spans="1:30" ht="15" customHeight="1" x14ac:dyDescent="0.15">
      <c r="A109" s="377"/>
      <c r="B109" s="210" t="s">
        <v>252</v>
      </c>
      <c r="C109" s="211" t="s">
        <v>589</v>
      </c>
      <c r="D109" s="225">
        <f t="shared" si="14"/>
        <v>0</v>
      </c>
      <c r="E109" s="225">
        <f t="shared" si="15"/>
        <v>0</v>
      </c>
      <c r="F109" s="250"/>
      <c r="G109" s="250"/>
      <c r="H109" s="250"/>
      <c r="I109" s="225">
        <f t="shared" si="16"/>
        <v>0</v>
      </c>
      <c r="J109" s="250"/>
      <c r="K109" s="250"/>
      <c r="L109" s="250"/>
      <c r="M109" s="212">
        <f t="shared" si="17"/>
        <v>0</v>
      </c>
      <c r="N109" s="212">
        <f t="shared" si="18"/>
        <v>0</v>
      </c>
      <c r="O109" s="219"/>
      <c r="P109" s="219"/>
      <c r="Q109" s="219"/>
      <c r="R109" s="225">
        <f t="shared" si="19"/>
        <v>0</v>
      </c>
      <c r="S109" s="219"/>
      <c r="T109" s="188"/>
      <c r="U109" s="219"/>
      <c r="V109" s="225">
        <f t="shared" si="20"/>
        <v>0</v>
      </c>
      <c r="W109" s="219"/>
      <c r="X109" s="219"/>
      <c r="Y109" s="219"/>
      <c r="Z109" s="377"/>
      <c r="AB109" s="38" t="e">
        <f>Раздел2!#REF!</f>
        <v>#REF!</v>
      </c>
      <c r="AC109" s="38">
        <f>Раздел2!F110</f>
        <v>0</v>
      </c>
      <c r="AD109" s="12">
        <f>Раздел2!D110</f>
        <v>0</v>
      </c>
    </row>
    <row r="110" spans="1:30" ht="15" customHeight="1" x14ac:dyDescent="0.15">
      <c r="A110" s="377"/>
      <c r="B110" s="214" t="s">
        <v>470</v>
      </c>
      <c r="C110" s="211" t="s">
        <v>590</v>
      </c>
      <c r="D110" s="225">
        <f t="shared" si="14"/>
        <v>0</v>
      </c>
      <c r="E110" s="225">
        <f t="shared" si="15"/>
        <v>0</v>
      </c>
      <c r="F110" s="250"/>
      <c r="G110" s="250"/>
      <c r="H110" s="250"/>
      <c r="I110" s="225">
        <f t="shared" si="16"/>
        <v>0</v>
      </c>
      <c r="J110" s="250"/>
      <c r="K110" s="250"/>
      <c r="L110" s="250"/>
      <c r="M110" s="212">
        <f t="shared" si="17"/>
        <v>0</v>
      </c>
      <c r="N110" s="212">
        <f t="shared" si="18"/>
        <v>0</v>
      </c>
      <c r="O110" s="219"/>
      <c r="P110" s="219"/>
      <c r="Q110" s="219"/>
      <c r="R110" s="225">
        <f t="shared" si="19"/>
        <v>0</v>
      </c>
      <c r="S110" s="219"/>
      <c r="T110" s="188"/>
      <c r="U110" s="219"/>
      <c r="V110" s="225">
        <f t="shared" si="20"/>
        <v>0</v>
      </c>
      <c r="W110" s="219"/>
      <c r="X110" s="219"/>
      <c r="Y110" s="219"/>
      <c r="Z110" s="377"/>
      <c r="AB110" s="38" t="e">
        <f>Раздел2!#REF!</f>
        <v>#REF!</v>
      </c>
      <c r="AC110" s="38">
        <f>Раздел2!F111</f>
        <v>0</v>
      </c>
      <c r="AD110" s="12">
        <f>Раздел2!D111</f>
        <v>0</v>
      </c>
    </row>
    <row r="111" spans="1:30" ht="15.75" customHeight="1" x14ac:dyDescent="0.15">
      <c r="A111" s="377"/>
      <c r="B111" s="210" t="s">
        <v>471</v>
      </c>
      <c r="C111" s="211" t="s">
        <v>591</v>
      </c>
      <c r="D111" s="225">
        <f t="shared" si="14"/>
        <v>0</v>
      </c>
      <c r="E111" s="225">
        <f t="shared" si="15"/>
        <v>0</v>
      </c>
      <c r="F111" s="250"/>
      <c r="G111" s="250"/>
      <c r="H111" s="250"/>
      <c r="I111" s="225">
        <f t="shared" si="16"/>
        <v>0</v>
      </c>
      <c r="J111" s="250"/>
      <c r="K111" s="250"/>
      <c r="L111" s="250"/>
      <c r="M111" s="212">
        <f t="shared" si="17"/>
        <v>0</v>
      </c>
      <c r="N111" s="212">
        <f t="shared" si="18"/>
        <v>0</v>
      </c>
      <c r="O111" s="219"/>
      <c r="P111" s="219"/>
      <c r="Q111" s="219"/>
      <c r="R111" s="225">
        <f t="shared" si="19"/>
        <v>0</v>
      </c>
      <c r="S111" s="219"/>
      <c r="T111" s="188"/>
      <c r="U111" s="219"/>
      <c r="V111" s="225">
        <f t="shared" si="20"/>
        <v>0</v>
      </c>
      <c r="W111" s="219"/>
      <c r="X111" s="219"/>
      <c r="Y111" s="219"/>
      <c r="Z111" s="377"/>
      <c r="AB111" s="38" t="e">
        <f>Раздел2!#REF!</f>
        <v>#REF!</v>
      </c>
      <c r="AC111" s="38">
        <f>Раздел2!F112</f>
        <v>0</v>
      </c>
      <c r="AD111" s="12">
        <f>Раздел2!D112</f>
        <v>0</v>
      </c>
    </row>
    <row r="112" spans="1:30" ht="15.75" customHeight="1" x14ac:dyDescent="0.15">
      <c r="A112" s="377"/>
      <c r="B112" s="210" t="s">
        <v>472</v>
      </c>
      <c r="C112" s="211" t="s">
        <v>592</v>
      </c>
      <c r="D112" s="225">
        <f t="shared" si="14"/>
        <v>0</v>
      </c>
      <c r="E112" s="225">
        <f t="shared" si="15"/>
        <v>0</v>
      </c>
      <c r="F112" s="250"/>
      <c r="G112" s="250"/>
      <c r="H112" s="250"/>
      <c r="I112" s="225">
        <f t="shared" si="16"/>
        <v>0</v>
      </c>
      <c r="J112" s="250"/>
      <c r="K112" s="250"/>
      <c r="L112" s="250"/>
      <c r="M112" s="212">
        <f t="shared" si="17"/>
        <v>0</v>
      </c>
      <c r="N112" s="212">
        <f t="shared" si="18"/>
        <v>0</v>
      </c>
      <c r="O112" s="219"/>
      <c r="P112" s="219"/>
      <c r="Q112" s="219"/>
      <c r="R112" s="225">
        <f t="shared" si="19"/>
        <v>0</v>
      </c>
      <c r="S112" s="219"/>
      <c r="T112" s="219"/>
      <c r="U112" s="219"/>
      <c r="V112" s="225">
        <f t="shared" si="20"/>
        <v>0</v>
      </c>
      <c r="W112" s="219"/>
      <c r="X112" s="219"/>
      <c r="Y112" s="219"/>
      <c r="Z112" s="377"/>
      <c r="AB112" s="38" t="e">
        <f>Раздел2!#REF!</f>
        <v>#REF!</v>
      </c>
      <c r="AC112" s="38">
        <f>Раздел2!F113</f>
        <v>0</v>
      </c>
      <c r="AD112" s="12">
        <f>Раздел2!D113</f>
        <v>0</v>
      </c>
    </row>
    <row r="113" spans="1:30" ht="15.75" customHeight="1" x14ac:dyDescent="0.15">
      <c r="A113" s="377"/>
      <c r="B113" s="210" t="s">
        <v>253</v>
      </c>
      <c r="C113" s="211" t="s">
        <v>593</v>
      </c>
      <c r="D113" s="225">
        <f t="shared" si="14"/>
        <v>0</v>
      </c>
      <c r="E113" s="225">
        <f t="shared" si="15"/>
        <v>0</v>
      </c>
      <c r="F113" s="250"/>
      <c r="G113" s="250"/>
      <c r="H113" s="250"/>
      <c r="I113" s="225">
        <f t="shared" si="16"/>
        <v>0</v>
      </c>
      <c r="J113" s="250"/>
      <c r="K113" s="250"/>
      <c r="L113" s="250"/>
      <c r="M113" s="212">
        <f t="shared" si="17"/>
        <v>0</v>
      </c>
      <c r="N113" s="212">
        <f t="shared" si="18"/>
        <v>0</v>
      </c>
      <c r="O113" s="219"/>
      <c r="P113" s="219"/>
      <c r="Q113" s="219"/>
      <c r="R113" s="225">
        <f t="shared" si="19"/>
        <v>0</v>
      </c>
      <c r="S113" s="219"/>
      <c r="T113" s="188"/>
      <c r="U113" s="219"/>
      <c r="V113" s="225">
        <f t="shared" si="20"/>
        <v>0</v>
      </c>
      <c r="W113" s="219"/>
      <c r="X113" s="219"/>
      <c r="Y113" s="219"/>
      <c r="Z113" s="377"/>
      <c r="AB113" s="38" t="e">
        <f>Раздел2!#REF!</f>
        <v>#REF!</v>
      </c>
      <c r="AC113" s="38">
        <f>Раздел2!F114</f>
        <v>0</v>
      </c>
      <c r="AD113" s="12">
        <f>Раздел2!D114</f>
        <v>0</v>
      </c>
    </row>
    <row r="114" spans="1:30" ht="15.75" customHeight="1" x14ac:dyDescent="0.15">
      <c r="A114" s="377"/>
      <c r="B114" s="210" t="s">
        <v>254</v>
      </c>
      <c r="C114" s="211" t="s">
        <v>594</v>
      </c>
      <c r="D114" s="225">
        <f t="shared" si="14"/>
        <v>0</v>
      </c>
      <c r="E114" s="225">
        <f t="shared" si="15"/>
        <v>0</v>
      </c>
      <c r="F114" s="250"/>
      <c r="G114" s="250"/>
      <c r="H114" s="250"/>
      <c r="I114" s="225">
        <f t="shared" si="16"/>
        <v>0</v>
      </c>
      <c r="J114" s="250"/>
      <c r="K114" s="250"/>
      <c r="L114" s="250"/>
      <c r="M114" s="212">
        <f t="shared" si="17"/>
        <v>0</v>
      </c>
      <c r="N114" s="212">
        <f t="shared" si="18"/>
        <v>0</v>
      </c>
      <c r="O114" s="219"/>
      <c r="P114" s="219"/>
      <c r="Q114" s="219"/>
      <c r="R114" s="225">
        <f t="shared" si="19"/>
        <v>0</v>
      </c>
      <c r="S114" s="219"/>
      <c r="T114" s="188"/>
      <c r="U114" s="219"/>
      <c r="V114" s="225">
        <f t="shared" si="20"/>
        <v>0</v>
      </c>
      <c r="W114" s="219"/>
      <c r="X114" s="219"/>
      <c r="Y114" s="219"/>
      <c r="Z114" s="377"/>
      <c r="AB114" s="38" t="e">
        <f>Раздел2!#REF!</f>
        <v>#REF!</v>
      </c>
      <c r="AC114" s="38">
        <f>Раздел2!F115</f>
        <v>0</v>
      </c>
      <c r="AD114" s="12">
        <f>Раздел2!D115</f>
        <v>0</v>
      </c>
    </row>
    <row r="115" spans="1:30" ht="15.75" customHeight="1" x14ac:dyDescent="0.15">
      <c r="A115" s="377"/>
      <c r="B115" s="210" t="s">
        <v>42</v>
      </c>
      <c r="C115" s="211" t="s">
        <v>595</v>
      </c>
      <c r="D115" s="225">
        <f t="shared" si="14"/>
        <v>0</v>
      </c>
      <c r="E115" s="225">
        <f t="shared" si="15"/>
        <v>0</v>
      </c>
      <c r="F115" s="250"/>
      <c r="G115" s="250"/>
      <c r="H115" s="250"/>
      <c r="I115" s="225">
        <f t="shared" si="16"/>
        <v>0</v>
      </c>
      <c r="J115" s="250"/>
      <c r="K115" s="250"/>
      <c r="L115" s="250"/>
      <c r="M115" s="212">
        <f t="shared" si="17"/>
        <v>0</v>
      </c>
      <c r="N115" s="212">
        <f t="shared" si="18"/>
        <v>0</v>
      </c>
      <c r="O115" s="219"/>
      <c r="P115" s="219"/>
      <c r="Q115" s="219"/>
      <c r="R115" s="225">
        <f t="shared" si="19"/>
        <v>0</v>
      </c>
      <c r="S115" s="219"/>
      <c r="T115" s="188"/>
      <c r="U115" s="219"/>
      <c r="V115" s="225">
        <f t="shared" si="20"/>
        <v>0</v>
      </c>
      <c r="W115" s="219"/>
      <c r="X115" s="219"/>
      <c r="Y115" s="219"/>
      <c r="Z115" s="377"/>
      <c r="AB115" s="38" t="e">
        <f>Раздел2!#REF!</f>
        <v>#REF!</v>
      </c>
      <c r="AC115" s="38">
        <f>Раздел2!F116</f>
        <v>0</v>
      </c>
      <c r="AD115" s="12">
        <f>Раздел2!D116</f>
        <v>0</v>
      </c>
    </row>
    <row r="116" spans="1:30" ht="15.75" customHeight="1" x14ac:dyDescent="0.15">
      <c r="A116" s="377"/>
      <c r="B116" s="210" t="s">
        <v>255</v>
      </c>
      <c r="C116" s="211" t="s">
        <v>596</v>
      </c>
      <c r="D116" s="225">
        <f t="shared" si="14"/>
        <v>0</v>
      </c>
      <c r="E116" s="225">
        <f t="shared" si="15"/>
        <v>0</v>
      </c>
      <c r="F116" s="250"/>
      <c r="G116" s="250"/>
      <c r="H116" s="250"/>
      <c r="I116" s="225">
        <f t="shared" si="16"/>
        <v>0</v>
      </c>
      <c r="J116" s="250"/>
      <c r="K116" s="250"/>
      <c r="L116" s="250"/>
      <c r="M116" s="212">
        <f t="shared" si="17"/>
        <v>0</v>
      </c>
      <c r="N116" s="212">
        <f t="shared" si="18"/>
        <v>0</v>
      </c>
      <c r="O116" s="219"/>
      <c r="P116" s="219"/>
      <c r="Q116" s="219"/>
      <c r="R116" s="225">
        <f t="shared" si="19"/>
        <v>0</v>
      </c>
      <c r="S116" s="219"/>
      <c r="T116" s="188"/>
      <c r="U116" s="219"/>
      <c r="V116" s="225">
        <f t="shared" si="20"/>
        <v>0</v>
      </c>
      <c r="W116" s="219"/>
      <c r="X116" s="219"/>
      <c r="Y116" s="219"/>
      <c r="Z116" s="377"/>
      <c r="AB116" s="38" t="e">
        <f>Раздел2!#REF!</f>
        <v>#REF!</v>
      </c>
      <c r="AC116" s="38">
        <f>Раздел2!F117</f>
        <v>0</v>
      </c>
      <c r="AD116" s="12">
        <f>Раздел2!D117</f>
        <v>0</v>
      </c>
    </row>
    <row r="117" spans="1:30" ht="15.75" customHeight="1" x14ac:dyDescent="0.15">
      <c r="A117" s="377"/>
      <c r="B117" s="210" t="s">
        <v>43</v>
      </c>
      <c r="C117" s="211" t="s">
        <v>597</v>
      </c>
      <c r="D117" s="225">
        <f t="shared" si="14"/>
        <v>0</v>
      </c>
      <c r="E117" s="225">
        <f t="shared" si="15"/>
        <v>0</v>
      </c>
      <c r="F117" s="250"/>
      <c r="G117" s="250"/>
      <c r="H117" s="250"/>
      <c r="I117" s="225">
        <f t="shared" si="16"/>
        <v>0</v>
      </c>
      <c r="J117" s="250"/>
      <c r="K117" s="250"/>
      <c r="L117" s="250"/>
      <c r="M117" s="212">
        <f t="shared" si="17"/>
        <v>0</v>
      </c>
      <c r="N117" s="212">
        <f t="shared" si="18"/>
        <v>0</v>
      </c>
      <c r="O117" s="219"/>
      <c r="P117" s="219"/>
      <c r="Q117" s="219"/>
      <c r="R117" s="225">
        <f t="shared" si="19"/>
        <v>0</v>
      </c>
      <c r="S117" s="219"/>
      <c r="T117" s="188"/>
      <c r="U117" s="219"/>
      <c r="V117" s="225">
        <f t="shared" si="20"/>
        <v>0</v>
      </c>
      <c r="W117" s="219"/>
      <c r="X117" s="219"/>
      <c r="Y117" s="219"/>
      <c r="Z117" s="377"/>
      <c r="AB117" s="38" t="e">
        <f>Раздел2!#REF!</f>
        <v>#REF!</v>
      </c>
      <c r="AC117" s="38">
        <f>Раздел2!F118</f>
        <v>0</v>
      </c>
      <c r="AD117" s="12">
        <f>Раздел2!D118</f>
        <v>0</v>
      </c>
    </row>
    <row r="118" spans="1:30" ht="15.75" customHeight="1" x14ac:dyDescent="0.15">
      <c r="A118" s="377"/>
      <c r="B118" s="210" t="s">
        <v>44</v>
      </c>
      <c r="C118" s="211" t="s">
        <v>598</v>
      </c>
      <c r="D118" s="225">
        <f t="shared" si="14"/>
        <v>0</v>
      </c>
      <c r="E118" s="225">
        <f t="shared" si="15"/>
        <v>0</v>
      </c>
      <c r="F118" s="250"/>
      <c r="G118" s="250"/>
      <c r="H118" s="250"/>
      <c r="I118" s="225">
        <f t="shared" si="16"/>
        <v>0</v>
      </c>
      <c r="J118" s="250"/>
      <c r="K118" s="250"/>
      <c r="L118" s="250"/>
      <c r="M118" s="212">
        <f t="shared" si="17"/>
        <v>0</v>
      </c>
      <c r="N118" s="212">
        <f t="shared" si="18"/>
        <v>0</v>
      </c>
      <c r="O118" s="219"/>
      <c r="P118" s="219"/>
      <c r="Q118" s="219"/>
      <c r="R118" s="225">
        <f t="shared" si="19"/>
        <v>0</v>
      </c>
      <c r="S118" s="219"/>
      <c r="T118" s="188"/>
      <c r="U118" s="219"/>
      <c r="V118" s="225">
        <f t="shared" si="20"/>
        <v>0</v>
      </c>
      <c r="W118" s="219"/>
      <c r="X118" s="219"/>
      <c r="Y118" s="219"/>
      <c r="Z118" s="377"/>
      <c r="AB118" s="38" t="e">
        <f>Раздел2!#REF!</f>
        <v>#REF!</v>
      </c>
      <c r="AC118" s="38">
        <f>Раздел2!F119</f>
        <v>0</v>
      </c>
      <c r="AD118" s="12">
        <f>Раздел2!D119</f>
        <v>0</v>
      </c>
    </row>
    <row r="119" spans="1:30" ht="15.75" customHeight="1" x14ac:dyDescent="0.15">
      <c r="A119" s="377"/>
      <c r="B119" s="210" t="s">
        <v>256</v>
      </c>
      <c r="C119" s="211" t="s">
        <v>599</v>
      </c>
      <c r="D119" s="225">
        <f t="shared" si="14"/>
        <v>0</v>
      </c>
      <c r="E119" s="225">
        <f t="shared" si="15"/>
        <v>0</v>
      </c>
      <c r="F119" s="250"/>
      <c r="G119" s="223"/>
      <c r="H119" s="223"/>
      <c r="I119" s="225">
        <f t="shared" si="16"/>
        <v>0</v>
      </c>
      <c r="J119" s="223"/>
      <c r="K119" s="223"/>
      <c r="L119" s="223"/>
      <c r="M119" s="212">
        <f t="shared" si="17"/>
        <v>0</v>
      </c>
      <c r="N119" s="212">
        <f t="shared" si="18"/>
        <v>0</v>
      </c>
      <c r="O119" s="217"/>
      <c r="P119" s="217"/>
      <c r="Q119" s="217"/>
      <c r="R119" s="225">
        <f t="shared" si="19"/>
        <v>0</v>
      </c>
      <c r="S119" s="217"/>
      <c r="T119" s="217"/>
      <c r="U119" s="219"/>
      <c r="V119" s="225">
        <f t="shared" si="20"/>
        <v>0</v>
      </c>
      <c r="W119" s="217"/>
      <c r="X119" s="217"/>
      <c r="Y119" s="217"/>
      <c r="Z119" s="377"/>
      <c r="AB119" s="38" t="e">
        <f>Раздел2!#REF!</f>
        <v>#REF!</v>
      </c>
      <c r="AC119" s="38">
        <f>Раздел2!F120</f>
        <v>0</v>
      </c>
      <c r="AD119" s="12">
        <f>Раздел2!D120</f>
        <v>0</v>
      </c>
    </row>
    <row r="120" spans="1:30" ht="20.25" customHeight="1" x14ac:dyDescent="0.15">
      <c r="A120" s="377"/>
      <c r="B120" s="210" t="s">
        <v>473</v>
      </c>
      <c r="C120" s="211" t="s">
        <v>600</v>
      </c>
      <c r="D120" s="225">
        <f t="shared" si="14"/>
        <v>0</v>
      </c>
      <c r="E120" s="225">
        <f t="shared" si="15"/>
        <v>0</v>
      </c>
      <c r="F120" s="250"/>
      <c r="G120" s="250"/>
      <c r="H120" s="250"/>
      <c r="I120" s="225">
        <f t="shared" si="16"/>
        <v>0</v>
      </c>
      <c r="J120" s="250"/>
      <c r="K120" s="250"/>
      <c r="L120" s="250"/>
      <c r="M120" s="212">
        <f t="shared" si="17"/>
        <v>0</v>
      </c>
      <c r="N120" s="212">
        <f t="shared" si="18"/>
        <v>0</v>
      </c>
      <c r="O120" s="219"/>
      <c r="P120" s="219"/>
      <c r="Q120" s="219"/>
      <c r="R120" s="225">
        <f t="shared" si="19"/>
        <v>0</v>
      </c>
      <c r="S120" s="219"/>
      <c r="T120" s="188"/>
      <c r="U120" s="219"/>
      <c r="V120" s="225">
        <f t="shared" si="20"/>
        <v>0</v>
      </c>
      <c r="W120" s="219"/>
      <c r="X120" s="219"/>
      <c r="Y120" s="219"/>
      <c r="Z120" s="377"/>
      <c r="AB120" s="38" t="e">
        <f>Раздел2!#REF!</f>
        <v>#REF!</v>
      </c>
      <c r="AC120" s="38">
        <f>Раздел2!F121</f>
        <v>0</v>
      </c>
      <c r="AD120" s="12">
        <f>Раздел2!D121</f>
        <v>0</v>
      </c>
    </row>
    <row r="121" spans="1:30" ht="15.75" customHeight="1" x14ac:dyDescent="0.15">
      <c r="A121" s="377"/>
      <c r="B121" s="210" t="s">
        <v>376</v>
      </c>
      <c r="C121" s="211" t="s">
        <v>601</v>
      </c>
      <c r="D121" s="225">
        <f t="shared" si="14"/>
        <v>155</v>
      </c>
      <c r="E121" s="225">
        <f t="shared" si="15"/>
        <v>151</v>
      </c>
      <c r="F121" s="225">
        <f>SUM(F122:F123)</f>
        <v>5</v>
      </c>
      <c r="G121" s="225">
        <f t="shared" ref="G121:Y121" si="24">SUM(G122:G123)</f>
        <v>0</v>
      </c>
      <c r="H121" s="225">
        <f t="shared" si="24"/>
        <v>146</v>
      </c>
      <c r="I121" s="225">
        <f t="shared" si="24"/>
        <v>4</v>
      </c>
      <c r="J121" s="225">
        <f t="shared" si="24"/>
        <v>0</v>
      </c>
      <c r="K121" s="225">
        <f t="shared" si="24"/>
        <v>0</v>
      </c>
      <c r="L121" s="225">
        <f t="shared" si="24"/>
        <v>4</v>
      </c>
      <c r="M121" s="225">
        <f t="shared" si="24"/>
        <v>128</v>
      </c>
      <c r="N121" s="225">
        <f t="shared" si="24"/>
        <v>126</v>
      </c>
      <c r="O121" s="225">
        <f t="shared" si="24"/>
        <v>4</v>
      </c>
      <c r="P121" s="225">
        <f t="shared" si="24"/>
        <v>6</v>
      </c>
      <c r="Q121" s="225">
        <f t="shared" si="24"/>
        <v>116</v>
      </c>
      <c r="R121" s="225">
        <f t="shared" si="24"/>
        <v>3</v>
      </c>
      <c r="S121" s="225">
        <f t="shared" si="24"/>
        <v>0</v>
      </c>
      <c r="T121" s="225">
        <f t="shared" si="24"/>
        <v>3</v>
      </c>
      <c r="U121" s="225">
        <f t="shared" si="24"/>
        <v>0</v>
      </c>
      <c r="V121" s="225">
        <f t="shared" si="24"/>
        <v>2</v>
      </c>
      <c r="W121" s="225">
        <f t="shared" si="24"/>
        <v>0</v>
      </c>
      <c r="X121" s="225">
        <f t="shared" si="24"/>
        <v>0</v>
      </c>
      <c r="Y121" s="225">
        <f t="shared" si="24"/>
        <v>2</v>
      </c>
      <c r="Z121" s="377"/>
      <c r="AB121" s="38" t="e">
        <f>Раздел2!#REF!</f>
        <v>#REF!</v>
      </c>
      <c r="AC121" s="38">
        <f>Раздел2!F122</f>
        <v>595</v>
      </c>
      <c r="AD121" s="12">
        <f>Раздел2!D122</f>
        <v>1</v>
      </c>
    </row>
    <row r="122" spans="1:30" ht="15.75" customHeight="1" x14ac:dyDescent="0.15">
      <c r="A122" s="377"/>
      <c r="B122" s="213" t="s">
        <v>409</v>
      </c>
      <c r="C122" s="211" t="s">
        <v>602</v>
      </c>
      <c r="D122" s="225">
        <f t="shared" si="14"/>
        <v>155</v>
      </c>
      <c r="E122" s="225">
        <f t="shared" si="15"/>
        <v>151</v>
      </c>
      <c r="F122" s="219">
        <v>5</v>
      </c>
      <c r="G122" s="219"/>
      <c r="H122" s="219">
        <v>146</v>
      </c>
      <c r="I122" s="225">
        <f t="shared" si="16"/>
        <v>4</v>
      </c>
      <c r="J122" s="219"/>
      <c r="K122" s="219"/>
      <c r="L122" s="219">
        <v>4</v>
      </c>
      <c r="M122" s="212">
        <f t="shared" si="17"/>
        <v>128</v>
      </c>
      <c r="N122" s="212">
        <f t="shared" si="18"/>
        <v>126</v>
      </c>
      <c r="O122" s="219">
        <v>4</v>
      </c>
      <c r="P122" s="219">
        <v>6</v>
      </c>
      <c r="Q122" s="219">
        <v>116</v>
      </c>
      <c r="R122" s="225">
        <f t="shared" si="19"/>
        <v>3</v>
      </c>
      <c r="S122" s="219"/>
      <c r="T122" s="188">
        <v>3</v>
      </c>
      <c r="U122" s="219"/>
      <c r="V122" s="225">
        <f t="shared" si="20"/>
        <v>2</v>
      </c>
      <c r="W122" s="219"/>
      <c r="X122" s="219"/>
      <c r="Y122" s="219">
        <v>2</v>
      </c>
      <c r="Z122" s="377"/>
      <c r="AB122" s="38" t="e">
        <f>Раздел2!#REF!</f>
        <v>#REF!</v>
      </c>
      <c r="AC122" s="38">
        <f>Раздел2!F123</f>
        <v>595</v>
      </c>
      <c r="AD122" s="12">
        <f>Раздел2!D123</f>
        <v>1</v>
      </c>
    </row>
    <row r="123" spans="1:30" ht="15.75" customHeight="1" x14ac:dyDescent="0.15">
      <c r="A123" s="377"/>
      <c r="B123" s="213" t="s">
        <v>300</v>
      </c>
      <c r="C123" s="211" t="s">
        <v>603</v>
      </c>
      <c r="D123" s="225">
        <f t="shared" si="14"/>
        <v>0</v>
      </c>
      <c r="E123" s="225">
        <f t="shared" si="15"/>
        <v>0</v>
      </c>
      <c r="F123" s="250"/>
      <c r="G123" s="250"/>
      <c r="H123" s="250"/>
      <c r="I123" s="225">
        <f t="shared" si="16"/>
        <v>0</v>
      </c>
      <c r="J123" s="250"/>
      <c r="K123" s="250"/>
      <c r="L123" s="250"/>
      <c r="M123" s="212">
        <f t="shared" si="17"/>
        <v>0</v>
      </c>
      <c r="N123" s="212">
        <f t="shared" si="18"/>
        <v>0</v>
      </c>
      <c r="O123" s="219"/>
      <c r="P123" s="219"/>
      <c r="Q123" s="219"/>
      <c r="R123" s="225">
        <f t="shared" si="19"/>
        <v>0</v>
      </c>
      <c r="S123" s="219"/>
      <c r="T123" s="188"/>
      <c r="U123" s="219"/>
      <c r="V123" s="225">
        <f t="shared" si="20"/>
        <v>0</v>
      </c>
      <c r="W123" s="219"/>
      <c r="X123" s="219"/>
      <c r="Y123" s="219"/>
      <c r="Z123" s="377"/>
      <c r="AB123" s="38" t="e">
        <f>Раздел2!#REF!</f>
        <v>#REF!</v>
      </c>
      <c r="AC123" s="38">
        <f>Раздел2!F124</f>
        <v>0</v>
      </c>
      <c r="AD123" s="12">
        <f>Раздел2!D124</f>
        <v>0</v>
      </c>
    </row>
    <row r="124" spans="1:30" ht="15.75" customHeight="1" x14ac:dyDescent="0.2">
      <c r="B124" s="210" t="s">
        <v>257</v>
      </c>
      <c r="C124" s="211" t="s">
        <v>604</v>
      </c>
      <c r="D124" s="225">
        <f t="shared" si="14"/>
        <v>0</v>
      </c>
      <c r="E124" s="225">
        <f t="shared" si="15"/>
        <v>0</v>
      </c>
      <c r="F124" s="250"/>
      <c r="G124" s="250"/>
      <c r="H124" s="250"/>
      <c r="I124" s="225">
        <f t="shared" si="16"/>
        <v>0</v>
      </c>
      <c r="J124" s="250"/>
      <c r="K124" s="250"/>
      <c r="L124" s="250"/>
      <c r="M124" s="212">
        <f t="shared" si="17"/>
        <v>0</v>
      </c>
      <c r="N124" s="212">
        <f t="shared" si="18"/>
        <v>0</v>
      </c>
      <c r="O124" s="219"/>
      <c r="P124" s="219"/>
      <c r="Q124" s="219"/>
      <c r="R124" s="225">
        <f t="shared" si="19"/>
        <v>0</v>
      </c>
      <c r="S124" s="219"/>
      <c r="T124" s="219"/>
      <c r="U124" s="219"/>
      <c r="V124" s="225">
        <f t="shared" si="20"/>
        <v>0</v>
      </c>
      <c r="W124" s="219"/>
      <c r="X124" s="219"/>
      <c r="Y124" s="219"/>
      <c r="AC124" s="38">
        <f>Раздел2!F125</f>
        <v>0</v>
      </c>
      <c r="AD124" s="12">
        <f>Раздел2!D125</f>
        <v>0</v>
      </c>
    </row>
    <row r="125" spans="1:30" ht="15.75" customHeight="1" x14ac:dyDescent="0.2">
      <c r="B125" s="210" t="s">
        <v>45</v>
      </c>
      <c r="C125" s="211" t="s">
        <v>605</v>
      </c>
      <c r="D125" s="225">
        <f t="shared" si="14"/>
        <v>0</v>
      </c>
      <c r="E125" s="225">
        <f t="shared" si="15"/>
        <v>0</v>
      </c>
      <c r="F125" s="250"/>
      <c r="G125" s="250"/>
      <c r="H125" s="250"/>
      <c r="I125" s="225">
        <f t="shared" si="16"/>
        <v>0</v>
      </c>
      <c r="J125" s="250"/>
      <c r="K125" s="250"/>
      <c r="L125" s="250"/>
      <c r="M125" s="212">
        <f t="shared" si="17"/>
        <v>0</v>
      </c>
      <c r="N125" s="212">
        <f t="shared" si="18"/>
        <v>0</v>
      </c>
      <c r="O125" s="219"/>
      <c r="P125" s="219"/>
      <c r="Q125" s="219"/>
      <c r="R125" s="225">
        <f t="shared" si="19"/>
        <v>0</v>
      </c>
      <c r="S125" s="219"/>
      <c r="T125" s="188"/>
      <c r="U125" s="219"/>
      <c r="V125" s="225">
        <f t="shared" si="20"/>
        <v>0</v>
      </c>
      <c r="W125" s="219"/>
      <c r="X125" s="219"/>
      <c r="Y125" s="219"/>
      <c r="AC125" s="38">
        <f>Раздел2!F126</f>
        <v>0</v>
      </c>
      <c r="AD125" s="12">
        <f>Раздел2!D126</f>
        <v>0</v>
      </c>
    </row>
    <row r="126" spans="1:30" ht="15.75" customHeight="1" x14ac:dyDescent="0.2">
      <c r="B126" s="210" t="s">
        <v>752</v>
      </c>
      <c r="C126" s="211" t="s">
        <v>606</v>
      </c>
      <c r="D126" s="225">
        <f t="shared" si="14"/>
        <v>0</v>
      </c>
      <c r="E126" s="225">
        <f t="shared" si="15"/>
        <v>0</v>
      </c>
      <c r="F126" s="250"/>
      <c r="G126" s="63"/>
      <c r="H126" s="63"/>
      <c r="I126" s="225">
        <f t="shared" si="16"/>
        <v>0</v>
      </c>
      <c r="J126" s="63"/>
      <c r="K126" s="63"/>
      <c r="L126" s="63"/>
      <c r="M126" s="212">
        <f t="shared" si="17"/>
        <v>0</v>
      </c>
      <c r="N126" s="212">
        <f t="shared" si="18"/>
        <v>0</v>
      </c>
      <c r="O126" s="226"/>
      <c r="P126" s="226"/>
      <c r="Q126" s="226"/>
      <c r="R126" s="225">
        <f t="shared" si="19"/>
        <v>0</v>
      </c>
      <c r="S126" s="226"/>
      <c r="T126" s="248"/>
      <c r="U126" s="219"/>
      <c r="V126" s="225">
        <f t="shared" si="20"/>
        <v>0</v>
      </c>
      <c r="W126" s="226"/>
      <c r="X126" s="226"/>
      <c r="Y126" s="226"/>
      <c r="AC126" s="38">
        <f>Раздел2!F127</f>
        <v>0</v>
      </c>
      <c r="AD126" s="12">
        <f>Раздел2!D127</f>
        <v>0</v>
      </c>
    </row>
    <row r="127" spans="1:30" ht="15.75" customHeight="1" x14ac:dyDescent="0.2">
      <c r="B127" s="210" t="s">
        <v>46</v>
      </c>
      <c r="C127" s="211" t="s">
        <v>607</v>
      </c>
      <c r="D127" s="225">
        <f t="shared" si="14"/>
        <v>0</v>
      </c>
      <c r="E127" s="225">
        <f t="shared" si="15"/>
        <v>0</v>
      </c>
      <c r="F127" s="250"/>
      <c r="G127" s="250"/>
      <c r="H127" s="250"/>
      <c r="I127" s="225">
        <f t="shared" si="16"/>
        <v>0</v>
      </c>
      <c r="J127" s="250"/>
      <c r="K127" s="250"/>
      <c r="L127" s="250"/>
      <c r="M127" s="212">
        <f t="shared" si="17"/>
        <v>0</v>
      </c>
      <c r="N127" s="212">
        <f t="shared" si="18"/>
        <v>0</v>
      </c>
      <c r="O127" s="219"/>
      <c r="P127" s="219"/>
      <c r="Q127" s="219"/>
      <c r="R127" s="225">
        <f t="shared" si="19"/>
        <v>0</v>
      </c>
      <c r="S127" s="219"/>
      <c r="T127" s="188"/>
      <c r="U127" s="219"/>
      <c r="V127" s="225">
        <f t="shared" si="20"/>
        <v>0</v>
      </c>
      <c r="W127" s="219"/>
      <c r="X127" s="219"/>
      <c r="Y127" s="219"/>
      <c r="AC127" s="38">
        <f>Раздел2!F128</f>
        <v>0</v>
      </c>
      <c r="AD127" s="12">
        <f>Раздел2!D128</f>
        <v>0</v>
      </c>
    </row>
    <row r="128" spans="1:30" ht="21" customHeight="1" x14ac:dyDescent="0.2">
      <c r="B128" s="210" t="s">
        <v>258</v>
      </c>
      <c r="C128" s="211" t="s">
        <v>608</v>
      </c>
      <c r="D128" s="225">
        <f t="shared" si="14"/>
        <v>0</v>
      </c>
      <c r="E128" s="225">
        <f t="shared" si="15"/>
        <v>0</v>
      </c>
      <c r="F128" s="250"/>
      <c r="G128" s="250"/>
      <c r="H128" s="250"/>
      <c r="I128" s="225">
        <f t="shared" si="16"/>
        <v>0</v>
      </c>
      <c r="J128" s="250"/>
      <c r="K128" s="250"/>
      <c r="L128" s="250"/>
      <c r="M128" s="212">
        <f t="shared" si="17"/>
        <v>0</v>
      </c>
      <c r="N128" s="212">
        <f t="shared" si="18"/>
        <v>0</v>
      </c>
      <c r="O128" s="219"/>
      <c r="P128" s="219"/>
      <c r="Q128" s="219"/>
      <c r="R128" s="225">
        <f t="shared" si="19"/>
        <v>0</v>
      </c>
      <c r="S128" s="219"/>
      <c r="T128" s="188"/>
      <c r="U128" s="219"/>
      <c r="V128" s="225">
        <f t="shared" si="20"/>
        <v>0</v>
      </c>
      <c r="W128" s="219"/>
      <c r="X128" s="219"/>
      <c r="Y128" s="219"/>
      <c r="AC128" s="38">
        <f>Раздел2!F129</f>
        <v>0</v>
      </c>
      <c r="AD128" s="12">
        <f>Раздел2!D129</f>
        <v>0</v>
      </c>
    </row>
    <row r="129" spans="2:30" ht="15.75" customHeight="1" x14ac:dyDescent="0.2">
      <c r="B129" s="210" t="s">
        <v>377</v>
      </c>
      <c r="C129" s="211" t="s">
        <v>609</v>
      </c>
      <c r="D129" s="225">
        <f t="shared" si="14"/>
        <v>0</v>
      </c>
      <c r="E129" s="225">
        <f t="shared" si="15"/>
        <v>0</v>
      </c>
      <c r="F129" s="225">
        <f>SUM(F130:F131)</f>
        <v>0</v>
      </c>
      <c r="G129" s="225">
        <f t="shared" ref="G129:Y129" si="25">SUM(G130:G131)</f>
        <v>0</v>
      </c>
      <c r="H129" s="225">
        <f t="shared" si="25"/>
        <v>0</v>
      </c>
      <c r="I129" s="225">
        <f t="shared" si="25"/>
        <v>0</v>
      </c>
      <c r="J129" s="225">
        <f t="shared" si="25"/>
        <v>0</v>
      </c>
      <c r="K129" s="225">
        <f t="shared" si="25"/>
        <v>0</v>
      </c>
      <c r="L129" s="225">
        <f t="shared" si="25"/>
        <v>0</v>
      </c>
      <c r="M129" s="225">
        <f t="shared" si="25"/>
        <v>0</v>
      </c>
      <c r="N129" s="225">
        <f t="shared" si="25"/>
        <v>0</v>
      </c>
      <c r="O129" s="225">
        <f t="shared" si="25"/>
        <v>0</v>
      </c>
      <c r="P129" s="225">
        <f t="shared" si="25"/>
        <v>0</v>
      </c>
      <c r="Q129" s="225">
        <f t="shared" si="25"/>
        <v>0</v>
      </c>
      <c r="R129" s="225">
        <f t="shared" si="25"/>
        <v>0</v>
      </c>
      <c r="S129" s="225">
        <f t="shared" si="25"/>
        <v>0</v>
      </c>
      <c r="T129" s="225">
        <f t="shared" si="25"/>
        <v>0</v>
      </c>
      <c r="U129" s="225">
        <f t="shared" si="25"/>
        <v>0</v>
      </c>
      <c r="V129" s="225">
        <f t="shared" si="25"/>
        <v>0</v>
      </c>
      <c r="W129" s="225">
        <f t="shared" si="25"/>
        <v>0</v>
      </c>
      <c r="X129" s="225">
        <f t="shared" si="25"/>
        <v>0</v>
      </c>
      <c r="Y129" s="225">
        <f t="shared" si="25"/>
        <v>0</v>
      </c>
      <c r="AC129" s="38">
        <f>Раздел2!F130</f>
        <v>0</v>
      </c>
      <c r="AD129" s="12">
        <f>Раздел2!D130</f>
        <v>0</v>
      </c>
    </row>
    <row r="130" spans="2:30" ht="16.5" customHeight="1" x14ac:dyDescent="0.2">
      <c r="B130" s="213" t="s">
        <v>410</v>
      </c>
      <c r="C130" s="211" t="s">
        <v>610</v>
      </c>
      <c r="D130" s="225">
        <f t="shared" si="14"/>
        <v>0</v>
      </c>
      <c r="E130" s="225">
        <f t="shared" si="15"/>
        <v>0</v>
      </c>
      <c r="F130" s="250"/>
      <c r="G130" s="250"/>
      <c r="H130" s="250"/>
      <c r="I130" s="225">
        <f t="shared" si="16"/>
        <v>0</v>
      </c>
      <c r="J130" s="250"/>
      <c r="K130" s="250"/>
      <c r="L130" s="250"/>
      <c r="M130" s="212">
        <f t="shared" si="17"/>
        <v>0</v>
      </c>
      <c r="N130" s="212">
        <f t="shared" si="18"/>
        <v>0</v>
      </c>
      <c r="O130" s="219"/>
      <c r="P130" s="219"/>
      <c r="Q130" s="219"/>
      <c r="R130" s="225">
        <f t="shared" si="19"/>
        <v>0</v>
      </c>
      <c r="S130" s="219"/>
      <c r="T130" s="188"/>
      <c r="U130" s="219"/>
      <c r="V130" s="225">
        <f t="shared" si="20"/>
        <v>0</v>
      </c>
      <c r="W130" s="219"/>
      <c r="X130" s="219"/>
      <c r="Y130" s="219"/>
      <c r="AC130" s="38">
        <f>Раздел2!F131</f>
        <v>0</v>
      </c>
      <c r="AD130" s="12">
        <f>Раздел2!D131</f>
        <v>0</v>
      </c>
    </row>
    <row r="131" spans="2:30" ht="21" customHeight="1" x14ac:dyDescent="0.2">
      <c r="B131" s="213" t="s">
        <v>301</v>
      </c>
      <c r="C131" s="211" t="s">
        <v>611</v>
      </c>
      <c r="D131" s="225">
        <f t="shared" si="14"/>
        <v>0</v>
      </c>
      <c r="E131" s="225">
        <f t="shared" si="15"/>
        <v>0</v>
      </c>
      <c r="F131" s="250"/>
      <c r="G131" s="250"/>
      <c r="H131" s="250"/>
      <c r="I131" s="225">
        <f t="shared" si="16"/>
        <v>0</v>
      </c>
      <c r="J131" s="250"/>
      <c r="K131" s="250"/>
      <c r="L131" s="250"/>
      <c r="M131" s="212">
        <f t="shared" si="17"/>
        <v>0</v>
      </c>
      <c r="N131" s="212">
        <f t="shared" si="18"/>
        <v>0</v>
      </c>
      <c r="O131" s="219"/>
      <c r="P131" s="219"/>
      <c r="Q131" s="219"/>
      <c r="R131" s="225">
        <f t="shared" si="19"/>
        <v>0</v>
      </c>
      <c r="S131" s="219"/>
      <c r="T131" s="188"/>
      <c r="U131" s="219"/>
      <c r="V131" s="225">
        <f t="shared" si="20"/>
        <v>0</v>
      </c>
      <c r="W131" s="219"/>
      <c r="X131" s="219"/>
      <c r="Y131" s="219"/>
      <c r="AC131" s="38">
        <f>Раздел2!F132</f>
        <v>0</v>
      </c>
      <c r="AD131" s="12">
        <f>Раздел2!D132</f>
        <v>0</v>
      </c>
    </row>
    <row r="132" spans="2:30" ht="15.75" customHeight="1" x14ac:dyDescent="0.2">
      <c r="B132" s="210" t="s">
        <v>496</v>
      </c>
      <c r="C132" s="211" t="s">
        <v>612</v>
      </c>
      <c r="D132" s="225">
        <f t="shared" si="14"/>
        <v>0</v>
      </c>
      <c r="E132" s="225">
        <f t="shared" si="15"/>
        <v>0</v>
      </c>
      <c r="F132" s="225">
        <f>SUM(F133:F136)</f>
        <v>0</v>
      </c>
      <c r="G132" s="225">
        <f t="shared" ref="G132:Y132" si="26">SUM(G133:G136)</f>
        <v>0</v>
      </c>
      <c r="H132" s="225">
        <f t="shared" si="26"/>
        <v>0</v>
      </c>
      <c r="I132" s="225">
        <f t="shared" si="26"/>
        <v>0</v>
      </c>
      <c r="J132" s="225">
        <f t="shared" si="26"/>
        <v>0</v>
      </c>
      <c r="K132" s="225">
        <f t="shared" si="26"/>
        <v>0</v>
      </c>
      <c r="L132" s="225">
        <f t="shared" si="26"/>
        <v>0</v>
      </c>
      <c r="M132" s="225">
        <f t="shared" si="26"/>
        <v>0</v>
      </c>
      <c r="N132" s="225">
        <f t="shared" si="26"/>
        <v>0</v>
      </c>
      <c r="O132" s="225">
        <f t="shared" si="26"/>
        <v>0</v>
      </c>
      <c r="P132" s="225">
        <f t="shared" si="26"/>
        <v>0</v>
      </c>
      <c r="Q132" s="225">
        <f t="shared" si="26"/>
        <v>0</v>
      </c>
      <c r="R132" s="225">
        <f t="shared" si="26"/>
        <v>0</v>
      </c>
      <c r="S132" s="225">
        <f t="shared" si="26"/>
        <v>0</v>
      </c>
      <c r="T132" s="225">
        <f t="shared" si="26"/>
        <v>0</v>
      </c>
      <c r="U132" s="225">
        <f t="shared" si="26"/>
        <v>0</v>
      </c>
      <c r="V132" s="225">
        <f t="shared" si="26"/>
        <v>0</v>
      </c>
      <c r="W132" s="225">
        <f t="shared" si="26"/>
        <v>0</v>
      </c>
      <c r="X132" s="225">
        <f t="shared" si="26"/>
        <v>0</v>
      </c>
      <c r="Y132" s="225">
        <f t="shared" si="26"/>
        <v>0</v>
      </c>
      <c r="AC132" s="38">
        <f>Раздел2!F133</f>
        <v>0</v>
      </c>
      <c r="AD132" s="12">
        <f>Раздел2!D133</f>
        <v>0</v>
      </c>
    </row>
    <row r="133" spans="2:30" ht="15.75" customHeight="1" x14ac:dyDescent="0.2">
      <c r="B133" s="213" t="s">
        <v>494</v>
      </c>
      <c r="C133" s="211" t="s">
        <v>613</v>
      </c>
      <c r="D133" s="225">
        <f t="shared" si="14"/>
        <v>0</v>
      </c>
      <c r="E133" s="225">
        <f t="shared" si="15"/>
        <v>0</v>
      </c>
      <c r="F133" s="250"/>
      <c r="G133" s="250"/>
      <c r="H133" s="250"/>
      <c r="I133" s="225">
        <f t="shared" si="16"/>
        <v>0</v>
      </c>
      <c r="J133" s="250"/>
      <c r="K133" s="250"/>
      <c r="L133" s="250"/>
      <c r="M133" s="212">
        <f t="shared" si="17"/>
        <v>0</v>
      </c>
      <c r="N133" s="212">
        <f t="shared" si="18"/>
        <v>0</v>
      </c>
      <c r="O133" s="219"/>
      <c r="P133" s="219"/>
      <c r="Q133" s="219"/>
      <c r="R133" s="225">
        <f t="shared" si="19"/>
        <v>0</v>
      </c>
      <c r="S133" s="219"/>
      <c r="T133" s="219"/>
      <c r="U133" s="219"/>
      <c r="V133" s="225">
        <f t="shared" si="20"/>
        <v>0</v>
      </c>
      <c r="W133" s="219"/>
      <c r="X133" s="219"/>
      <c r="Y133" s="219"/>
      <c r="AC133" s="38">
        <f>Раздел2!F134</f>
        <v>0</v>
      </c>
      <c r="AD133" s="12">
        <f>Раздел2!D134</f>
        <v>0</v>
      </c>
    </row>
    <row r="134" spans="2:30" ht="15.75" customHeight="1" x14ac:dyDescent="0.2">
      <c r="B134" s="213" t="s">
        <v>474</v>
      </c>
      <c r="C134" s="211" t="s">
        <v>614</v>
      </c>
      <c r="D134" s="225">
        <f t="shared" si="14"/>
        <v>0</v>
      </c>
      <c r="E134" s="225">
        <f t="shared" si="15"/>
        <v>0</v>
      </c>
      <c r="F134" s="250"/>
      <c r="G134" s="250"/>
      <c r="H134" s="250"/>
      <c r="I134" s="225">
        <f t="shared" si="16"/>
        <v>0</v>
      </c>
      <c r="J134" s="250"/>
      <c r="K134" s="250"/>
      <c r="L134" s="250"/>
      <c r="M134" s="212">
        <f t="shared" si="17"/>
        <v>0</v>
      </c>
      <c r="N134" s="212">
        <f t="shared" si="18"/>
        <v>0</v>
      </c>
      <c r="O134" s="219"/>
      <c r="P134" s="219"/>
      <c r="Q134" s="219"/>
      <c r="R134" s="225">
        <f t="shared" si="19"/>
        <v>0</v>
      </c>
      <c r="S134" s="219"/>
      <c r="T134" s="188"/>
      <c r="U134" s="219"/>
      <c r="V134" s="225">
        <f t="shared" si="20"/>
        <v>0</v>
      </c>
      <c r="W134" s="219"/>
      <c r="X134" s="219"/>
      <c r="Y134" s="219"/>
      <c r="AC134" s="38">
        <f>Раздел2!F135</f>
        <v>0</v>
      </c>
      <c r="AD134" s="12">
        <f>Раздел2!D135</f>
        <v>0</v>
      </c>
    </row>
    <row r="135" spans="2:30" ht="15.75" customHeight="1" x14ac:dyDescent="0.2">
      <c r="B135" s="213" t="s">
        <v>475</v>
      </c>
      <c r="C135" s="211" t="s">
        <v>615</v>
      </c>
      <c r="D135" s="225">
        <f t="shared" si="14"/>
        <v>0</v>
      </c>
      <c r="E135" s="225">
        <f t="shared" si="15"/>
        <v>0</v>
      </c>
      <c r="F135" s="250"/>
      <c r="G135" s="250"/>
      <c r="H135" s="250"/>
      <c r="I135" s="225">
        <f t="shared" si="16"/>
        <v>0</v>
      </c>
      <c r="J135" s="250"/>
      <c r="K135" s="250"/>
      <c r="L135" s="250"/>
      <c r="M135" s="212">
        <f t="shared" si="17"/>
        <v>0</v>
      </c>
      <c r="N135" s="212">
        <f t="shared" si="18"/>
        <v>0</v>
      </c>
      <c r="O135" s="219"/>
      <c r="P135" s="219"/>
      <c r="Q135" s="219"/>
      <c r="R135" s="225">
        <f t="shared" si="19"/>
        <v>0</v>
      </c>
      <c r="S135" s="219"/>
      <c r="T135" s="188"/>
      <c r="U135" s="219"/>
      <c r="V135" s="225">
        <f t="shared" si="20"/>
        <v>0</v>
      </c>
      <c r="W135" s="219"/>
      <c r="X135" s="219"/>
      <c r="Y135" s="219"/>
      <c r="AC135" s="38">
        <f>Раздел2!F136</f>
        <v>0</v>
      </c>
      <c r="AD135" s="12">
        <f>Раздел2!D136</f>
        <v>0</v>
      </c>
    </row>
    <row r="136" spans="2:30" ht="15.75" customHeight="1" x14ac:dyDescent="0.2">
      <c r="B136" s="213" t="s">
        <v>476</v>
      </c>
      <c r="C136" s="211" t="s">
        <v>616</v>
      </c>
      <c r="D136" s="225">
        <f t="shared" si="14"/>
        <v>0</v>
      </c>
      <c r="E136" s="225">
        <f t="shared" si="15"/>
        <v>0</v>
      </c>
      <c r="F136" s="250"/>
      <c r="G136" s="250"/>
      <c r="H136" s="250"/>
      <c r="I136" s="225">
        <f t="shared" si="16"/>
        <v>0</v>
      </c>
      <c r="J136" s="250"/>
      <c r="K136" s="250"/>
      <c r="L136" s="250"/>
      <c r="M136" s="212">
        <f t="shared" si="17"/>
        <v>0</v>
      </c>
      <c r="N136" s="212">
        <f t="shared" si="18"/>
        <v>0</v>
      </c>
      <c r="O136" s="219"/>
      <c r="P136" s="219"/>
      <c r="Q136" s="219"/>
      <c r="R136" s="225">
        <f t="shared" si="19"/>
        <v>0</v>
      </c>
      <c r="S136" s="219"/>
      <c r="T136" s="188"/>
      <c r="U136" s="219"/>
      <c r="V136" s="225">
        <f t="shared" si="20"/>
        <v>0</v>
      </c>
      <c r="W136" s="219"/>
      <c r="X136" s="219"/>
      <c r="Y136" s="219"/>
      <c r="AC136" s="38">
        <f>Раздел2!F137</f>
        <v>0</v>
      </c>
      <c r="AD136" s="12">
        <f>Раздел2!D137</f>
        <v>0</v>
      </c>
    </row>
    <row r="137" spans="2:30" ht="21" customHeight="1" x14ac:dyDescent="0.2">
      <c r="B137" s="210" t="s">
        <v>47</v>
      </c>
      <c r="C137" s="211" t="s">
        <v>617</v>
      </c>
      <c r="D137" s="225">
        <f t="shared" ref="D137:D200" si="27">SUM(E137,I137)</f>
        <v>0</v>
      </c>
      <c r="E137" s="225">
        <f t="shared" ref="E137:E200" si="28">SUM(F137:H137)</f>
        <v>0</v>
      </c>
      <c r="F137" s="250"/>
      <c r="G137" s="250"/>
      <c r="H137" s="250"/>
      <c r="I137" s="225">
        <f t="shared" ref="I137:I200" si="29">SUM(J137:L137)</f>
        <v>0</v>
      </c>
      <c r="J137" s="250"/>
      <c r="K137" s="250"/>
      <c r="L137" s="250"/>
      <c r="M137" s="212">
        <f t="shared" ref="M137:M200" si="30">SUM(N137,V137)</f>
        <v>0</v>
      </c>
      <c r="N137" s="212">
        <f t="shared" ref="N137:N200" si="31">SUM(O137:Q137)</f>
        <v>0</v>
      </c>
      <c r="O137" s="219"/>
      <c r="P137" s="219"/>
      <c r="Q137" s="219"/>
      <c r="R137" s="225">
        <f t="shared" ref="R137:R200" si="32">SUM(S137:U137)</f>
        <v>0</v>
      </c>
      <c r="S137" s="219"/>
      <c r="T137" s="188"/>
      <c r="U137" s="219"/>
      <c r="V137" s="225">
        <f t="shared" ref="V137:V200" si="33">SUM(W137:Y137)</f>
        <v>0</v>
      </c>
      <c r="W137" s="219"/>
      <c r="X137" s="219"/>
      <c r="Y137" s="219"/>
      <c r="AC137" s="38">
        <f>Раздел2!F138</f>
        <v>0</v>
      </c>
      <c r="AD137" s="12">
        <f>Раздел2!D138</f>
        <v>0</v>
      </c>
    </row>
    <row r="138" spans="2:30" ht="15.75" customHeight="1" x14ac:dyDescent="0.2">
      <c r="B138" s="210" t="s">
        <v>378</v>
      </c>
      <c r="C138" s="211" t="s">
        <v>618</v>
      </c>
      <c r="D138" s="225">
        <f t="shared" si="27"/>
        <v>0</v>
      </c>
      <c r="E138" s="225">
        <f t="shared" si="28"/>
        <v>0</v>
      </c>
      <c r="F138" s="225">
        <f>SUM(F139:F143)</f>
        <v>0</v>
      </c>
      <c r="G138" s="225">
        <f t="shared" ref="G138:Y138" si="34">SUM(G139:G143)</f>
        <v>0</v>
      </c>
      <c r="H138" s="225">
        <f t="shared" si="34"/>
        <v>0</v>
      </c>
      <c r="I138" s="225">
        <f t="shared" si="34"/>
        <v>0</v>
      </c>
      <c r="J138" s="225">
        <f t="shared" si="34"/>
        <v>0</v>
      </c>
      <c r="K138" s="225">
        <f t="shared" si="34"/>
        <v>0</v>
      </c>
      <c r="L138" s="225">
        <f t="shared" si="34"/>
        <v>0</v>
      </c>
      <c r="M138" s="225">
        <f t="shared" si="34"/>
        <v>0</v>
      </c>
      <c r="N138" s="225">
        <f t="shared" si="34"/>
        <v>0</v>
      </c>
      <c r="O138" s="225">
        <f t="shared" si="34"/>
        <v>0</v>
      </c>
      <c r="P138" s="225">
        <f t="shared" si="34"/>
        <v>0</v>
      </c>
      <c r="Q138" s="225">
        <f t="shared" si="34"/>
        <v>0</v>
      </c>
      <c r="R138" s="225">
        <f t="shared" si="34"/>
        <v>0</v>
      </c>
      <c r="S138" s="225">
        <f t="shared" si="34"/>
        <v>0</v>
      </c>
      <c r="T138" s="225">
        <f t="shared" si="34"/>
        <v>0</v>
      </c>
      <c r="U138" s="225">
        <f t="shared" si="34"/>
        <v>0</v>
      </c>
      <c r="V138" s="225">
        <f t="shared" si="34"/>
        <v>0</v>
      </c>
      <c r="W138" s="225">
        <f t="shared" si="34"/>
        <v>0</v>
      </c>
      <c r="X138" s="225">
        <f t="shared" si="34"/>
        <v>0</v>
      </c>
      <c r="Y138" s="225">
        <f t="shared" si="34"/>
        <v>0</v>
      </c>
      <c r="AC138" s="38">
        <f>Раздел2!F139</f>
        <v>0</v>
      </c>
      <c r="AD138" s="12">
        <f>Раздел2!D139</f>
        <v>0</v>
      </c>
    </row>
    <row r="139" spans="2:30" ht="15.75" customHeight="1" x14ac:dyDescent="0.2">
      <c r="B139" s="213" t="s">
        <v>411</v>
      </c>
      <c r="C139" s="211" t="s">
        <v>619</v>
      </c>
      <c r="D139" s="225">
        <f t="shared" si="27"/>
        <v>0</v>
      </c>
      <c r="E139" s="225">
        <f t="shared" si="28"/>
        <v>0</v>
      </c>
      <c r="F139" s="250"/>
      <c r="G139" s="250"/>
      <c r="H139" s="250"/>
      <c r="I139" s="225">
        <f t="shared" si="29"/>
        <v>0</v>
      </c>
      <c r="J139" s="250"/>
      <c r="K139" s="250"/>
      <c r="L139" s="250"/>
      <c r="M139" s="212">
        <f t="shared" si="30"/>
        <v>0</v>
      </c>
      <c r="N139" s="212">
        <f t="shared" si="31"/>
        <v>0</v>
      </c>
      <c r="O139" s="219"/>
      <c r="P139" s="219"/>
      <c r="Q139" s="219"/>
      <c r="R139" s="225">
        <f t="shared" si="32"/>
        <v>0</v>
      </c>
      <c r="S139" s="219"/>
      <c r="T139" s="188"/>
      <c r="U139" s="219"/>
      <c r="V139" s="225">
        <f t="shared" si="33"/>
        <v>0</v>
      </c>
      <c r="W139" s="219"/>
      <c r="X139" s="219"/>
      <c r="Y139" s="219"/>
      <c r="AC139" s="38">
        <f>Раздел2!F140</f>
        <v>0</v>
      </c>
      <c r="AD139" s="12">
        <f>Раздел2!D140</f>
        <v>0</v>
      </c>
    </row>
    <row r="140" spans="2:30" ht="15.75" customHeight="1" x14ac:dyDescent="0.2">
      <c r="B140" s="213" t="s">
        <v>325</v>
      </c>
      <c r="C140" s="211" t="s">
        <v>620</v>
      </c>
      <c r="D140" s="225">
        <f t="shared" si="27"/>
        <v>0</v>
      </c>
      <c r="E140" s="225">
        <f t="shared" si="28"/>
        <v>0</v>
      </c>
      <c r="F140" s="250"/>
      <c r="G140" s="250"/>
      <c r="H140" s="250"/>
      <c r="I140" s="225">
        <f t="shared" si="29"/>
        <v>0</v>
      </c>
      <c r="J140" s="250"/>
      <c r="K140" s="250"/>
      <c r="L140" s="250"/>
      <c r="M140" s="212">
        <f t="shared" si="30"/>
        <v>0</v>
      </c>
      <c r="N140" s="212">
        <f t="shared" si="31"/>
        <v>0</v>
      </c>
      <c r="O140" s="219"/>
      <c r="P140" s="219"/>
      <c r="Q140" s="219"/>
      <c r="R140" s="225">
        <f t="shared" si="32"/>
        <v>0</v>
      </c>
      <c r="S140" s="219"/>
      <c r="T140" s="188"/>
      <c r="U140" s="219"/>
      <c r="V140" s="225">
        <f t="shared" si="33"/>
        <v>0</v>
      </c>
      <c r="W140" s="219"/>
      <c r="X140" s="219"/>
      <c r="Y140" s="219"/>
      <c r="AC140" s="38">
        <f>Раздел2!F141</f>
        <v>0</v>
      </c>
      <c r="AD140" s="12">
        <f>Раздел2!D141</f>
        <v>0</v>
      </c>
    </row>
    <row r="141" spans="2:30" ht="15.75" customHeight="1" x14ac:dyDescent="0.2">
      <c r="B141" s="213" t="s">
        <v>735</v>
      </c>
      <c r="C141" s="211" t="s">
        <v>621</v>
      </c>
      <c r="D141" s="225">
        <f t="shared" si="27"/>
        <v>0</v>
      </c>
      <c r="E141" s="225">
        <f t="shared" si="28"/>
        <v>0</v>
      </c>
      <c r="F141" s="250"/>
      <c r="G141" s="250"/>
      <c r="H141" s="250"/>
      <c r="I141" s="225">
        <f t="shared" si="29"/>
        <v>0</v>
      </c>
      <c r="J141" s="250"/>
      <c r="K141" s="250"/>
      <c r="L141" s="250"/>
      <c r="M141" s="212">
        <f t="shared" si="30"/>
        <v>0</v>
      </c>
      <c r="N141" s="212">
        <f t="shared" si="31"/>
        <v>0</v>
      </c>
      <c r="O141" s="219"/>
      <c r="P141" s="219"/>
      <c r="Q141" s="219"/>
      <c r="R141" s="225">
        <f t="shared" si="32"/>
        <v>0</v>
      </c>
      <c r="S141" s="219"/>
      <c r="T141" s="188"/>
      <c r="U141" s="219"/>
      <c r="V141" s="225">
        <f t="shared" si="33"/>
        <v>0</v>
      </c>
      <c r="W141" s="219"/>
      <c r="X141" s="219"/>
      <c r="Y141" s="219"/>
      <c r="AC141" s="38">
        <f>Раздел2!F142</f>
        <v>0</v>
      </c>
      <c r="AD141" s="12">
        <f>Раздел2!D142</f>
        <v>0</v>
      </c>
    </row>
    <row r="142" spans="2:30" ht="15.75" customHeight="1" x14ac:dyDescent="0.2">
      <c r="B142" s="213" t="s">
        <v>326</v>
      </c>
      <c r="C142" s="211" t="s">
        <v>622</v>
      </c>
      <c r="D142" s="225">
        <f t="shared" si="27"/>
        <v>0</v>
      </c>
      <c r="E142" s="225">
        <f t="shared" si="28"/>
        <v>0</v>
      </c>
      <c r="F142" s="250"/>
      <c r="G142" s="250"/>
      <c r="H142" s="250"/>
      <c r="I142" s="225">
        <f t="shared" si="29"/>
        <v>0</v>
      </c>
      <c r="J142" s="250"/>
      <c r="K142" s="250"/>
      <c r="L142" s="250"/>
      <c r="M142" s="212">
        <f t="shared" si="30"/>
        <v>0</v>
      </c>
      <c r="N142" s="212">
        <f t="shared" si="31"/>
        <v>0</v>
      </c>
      <c r="O142" s="219"/>
      <c r="P142" s="219"/>
      <c r="Q142" s="219"/>
      <c r="R142" s="225">
        <f t="shared" si="32"/>
        <v>0</v>
      </c>
      <c r="S142" s="219"/>
      <c r="T142" s="188"/>
      <c r="U142" s="219"/>
      <c r="V142" s="225">
        <f t="shared" si="33"/>
        <v>0</v>
      </c>
      <c r="W142" s="219"/>
      <c r="X142" s="219"/>
      <c r="Y142" s="219"/>
      <c r="AC142" s="38">
        <f>Раздел2!F143</f>
        <v>0</v>
      </c>
      <c r="AD142" s="12">
        <f>Раздел2!D143</f>
        <v>0</v>
      </c>
    </row>
    <row r="143" spans="2:30" ht="15.75" customHeight="1" x14ac:dyDescent="0.2">
      <c r="B143" s="213" t="s">
        <v>327</v>
      </c>
      <c r="C143" s="211" t="s">
        <v>623</v>
      </c>
      <c r="D143" s="225">
        <f t="shared" si="27"/>
        <v>0</v>
      </c>
      <c r="E143" s="225">
        <f t="shared" si="28"/>
        <v>0</v>
      </c>
      <c r="F143" s="250"/>
      <c r="G143" s="250"/>
      <c r="H143" s="250"/>
      <c r="I143" s="225">
        <f t="shared" si="29"/>
        <v>0</v>
      </c>
      <c r="J143" s="250"/>
      <c r="K143" s="250"/>
      <c r="L143" s="250"/>
      <c r="M143" s="212">
        <f t="shared" si="30"/>
        <v>0</v>
      </c>
      <c r="N143" s="212">
        <f t="shared" si="31"/>
        <v>0</v>
      </c>
      <c r="O143" s="219"/>
      <c r="P143" s="219"/>
      <c r="Q143" s="219"/>
      <c r="R143" s="225">
        <f t="shared" si="32"/>
        <v>0</v>
      </c>
      <c r="S143" s="219"/>
      <c r="T143" s="188"/>
      <c r="U143" s="219"/>
      <c r="V143" s="225">
        <f t="shared" si="33"/>
        <v>0</v>
      </c>
      <c r="W143" s="219"/>
      <c r="X143" s="219"/>
      <c r="Y143" s="219"/>
      <c r="AC143" s="38">
        <f>Раздел2!F144</f>
        <v>0</v>
      </c>
      <c r="AD143" s="12">
        <f>Раздел2!D144</f>
        <v>0</v>
      </c>
    </row>
    <row r="144" spans="2:30" ht="15.75" customHeight="1" x14ac:dyDescent="0.2">
      <c r="B144" s="210" t="s">
        <v>259</v>
      </c>
      <c r="C144" s="211" t="s">
        <v>624</v>
      </c>
      <c r="D144" s="225">
        <f t="shared" si="27"/>
        <v>0</v>
      </c>
      <c r="E144" s="225">
        <f t="shared" si="28"/>
        <v>0</v>
      </c>
      <c r="F144" s="250"/>
      <c r="G144" s="250"/>
      <c r="H144" s="250"/>
      <c r="I144" s="225">
        <f t="shared" si="29"/>
        <v>0</v>
      </c>
      <c r="J144" s="250"/>
      <c r="K144" s="250"/>
      <c r="L144" s="250"/>
      <c r="M144" s="212">
        <f t="shared" si="30"/>
        <v>0</v>
      </c>
      <c r="N144" s="212">
        <f t="shared" si="31"/>
        <v>0</v>
      </c>
      <c r="O144" s="219"/>
      <c r="P144" s="219"/>
      <c r="Q144" s="219"/>
      <c r="R144" s="225">
        <f t="shared" si="32"/>
        <v>0</v>
      </c>
      <c r="S144" s="219"/>
      <c r="T144" s="188"/>
      <c r="U144" s="219"/>
      <c r="V144" s="225">
        <f t="shared" si="33"/>
        <v>0</v>
      </c>
      <c r="W144" s="219"/>
      <c r="X144" s="219"/>
      <c r="Y144" s="219"/>
      <c r="AC144" s="38">
        <f>Раздел2!F145</f>
        <v>0</v>
      </c>
      <c r="AD144" s="12">
        <f>Раздел2!D145</f>
        <v>0</v>
      </c>
    </row>
    <row r="145" spans="2:30" ht="15.75" customHeight="1" x14ac:dyDescent="0.2">
      <c r="B145" s="210" t="s">
        <v>260</v>
      </c>
      <c r="C145" s="211" t="s">
        <v>625</v>
      </c>
      <c r="D145" s="225">
        <f t="shared" si="27"/>
        <v>0</v>
      </c>
      <c r="E145" s="225">
        <f t="shared" si="28"/>
        <v>0</v>
      </c>
      <c r="F145" s="250"/>
      <c r="G145" s="250"/>
      <c r="H145" s="250"/>
      <c r="I145" s="225">
        <f t="shared" si="29"/>
        <v>0</v>
      </c>
      <c r="J145" s="250"/>
      <c r="K145" s="250"/>
      <c r="L145" s="250"/>
      <c r="M145" s="212">
        <f t="shared" si="30"/>
        <v>0</v>
      </c>
      <c r="N145" s="212">
        <f t="shared" si="31"/>
        <v>0</v>
      </c>
      <c r="O145" s="219"/>
      <c r="P145" s="219"/>
      <c r="Q145" s="219"/>
      <c r="R145" s="225">
        <f t="shared" si="32"/>
        <v>0</v>
      </c>
      <c r="S145" s="219"/>
      <c r="T145" s="188"/>
      <c r="U145" s="219"/>
      <c r="V145" s="225">
        <f t="shared" si="33"/>
        <v>0</v>
      </c>
      <c r="W145" s="219"/>
      <c r="X145" s="219"/>
      <c r="Y145" s="219"/>
      <c r="AC145" s="38">
        <f>Раздел2!F146</f>
        <v>0</v>
      </c>
      <c r="AD145" s="12">
        <f>Раздел2!D146</f>
        <v>0</v>
      </c>
    </row>
    <row r="146" spans="2:30" ht="20.25" customHeight="1" x14ac:dyDescent="0.2">
      <c r="B146" s="210" t="s">
        <v>261</v>
      </c>
      <c r="C146" s="211" t="s">
        <v>626</v>
      </c>
      <c r="D146" s="225">
        <f t="shared" si="27"/>
        <v>0</v>
      </c>
      <c r="E146" s="225">
        <f t="shared" si="28"/>
        <v>0</v>
      </c>
      <c r="F146" s="250"/>
      <c r="G146" s="250"/>
      <c r="H146" s="250"/>
      <c r="I146" s="225">
        <f t="shared" si="29"/>
        <v>0</v>
      </c>
      <c r="J146" s="250"/>
      <c r="K146" s="250"/>
      <c r="L146" s="250"/>
      <c r="M146" s="212">
        <f t="shared" si="30"/>
        <v>0</v>
      </c>
      <c r="N146" s="212">
        <f t="shared" si="31"/>
        <v>0</v>
      </c>
      <c r="O146" s="219"/>
      <c r="P146" s="219"/>
      <c r="Q146" s="219"/>
      <c r="R146" s="225">
        <f t="shared" si="32"/>
        <v>0</v>
      </c>
      <c r="S146" s="219"/>
      <c r="T146" s="188"/>
      <c r="U146" s="219"/>
      <c r="V146" s="225">
        <f t="shared" si="33"/>
        <v>0</v>
      </c>
      <c r="W146" s="219"/>
      <c r="X146" s="219"/>
      <c r="Y146" s="219"/>
      <c r="AC146" s="38">
        <f>Раздел2!F147</f>
        <v>0</v>
      </c>
      <c r="AD146" s="12">
        <f>Раздел2!D147</f>
        <v>0</v>
      </c>
    </row>
    <row r="147" spans="2:30" ht="15.75" customHeight="1" x14ac:dyDescent="0.2">
      <c r="B147" s="210" t="s">
        <v>379</v>
      </c>
      <c r="C147" s="211" t="s">
        <v>627</v>
      </c>
      <c r="D147" s="225">
        <f t="shared" si="27"/>
        <v>0</v>
      </c>
      <c r="E147" s="225">
        <f t="shared" si="28"/>
        <v>0</v>
      </c>
      <c r="F147" s="225">
        <f>SUM(F148:F151)</f>
        <v>0</v>
      </c>
      <c r="G147" s="225">
        <f t="shared" ref="G147:Y147" si="35">SUM(G148:G151)</f>
        <v>0</v>
      </c>
      <c r="H147" s="225">
        <f t="shared" si="35"/>
        <v>0</v>
      </c>
      <c r="I147" s="225">
        <f t="shared" si="35"/>
        <v>0</v>
      </c>
      <c r="J147" s="225">
        <f t="shared" si="35"/>
        <v>0</v>
      </c>
      <c r="K147" s="225">
        <f t="shared" si="35"/>
        <v>0</v>
      </c>
      <c r="L147" s="225">
        <f t="shared" si="35"/>
        <v>0</v>
      </c>
      <c r="M147" s="225">
        <f t="shared" si="35"/>
        <v>0</v>
      </c>
      <c r="N147" s="225">
        <f t="shared" si="35"/>
        <v>0</v>
      </c>
      <c r="O147" s="225">
        <f t="shared" si="35"/>
        <v>0</v>
      </c>
      <c r="P147" s="225">
        <f t="shared" si="35"/>
        <v>0</v>
      </c>
      <c r="Q147" s="225">
        <f t="shared" si="35"/>
        <v>0</v>
      </c>
      <c r="R147" s="225">
        <f t="shared" si="35"/>
        <v>0</v>
      </c>
      <c r="S147" s="225">
        <f t="shared" si="35"/>
        <v>0</v>
      </c>
      <c r="T147" s="225">
        <f t="shared" si="35"/>
        <v>0</v>
      </c>
      <c r="U147" s="225">
        <f t="shared" si="35"/>
        <v>0</v>
      </c>
      <c r="V147" s="225">
        <f t="shared" si="35"/>
        <v>0</v>
      </c>
      <c r="W147" s="225">
        <f t="shared" si="35"/>
        <v>0</v>
      </c>
      <c r="X147" s="225">
        <f t="shared" si="35"/>
        <v>0</v>
      </c>
      <c r="Y147" s="225">
        <f t="shared" si="35"/>
        <v>0</v>
      </c>
      <c r="AC147" s="38">
        <f>Раздел2!F148</f>
        <v>0</v>
      </c>
      <c r="AD147" s="12">
        <f>Раздел2!D148</f>
        <v>0</v>
      </c>
    </row>
    <row r="148" spans="2:30" ht="15.75" customHeight="1" x14ac:dyDescent="0.2">
      <c r="B148" s="213" t="s">
        <v>412</v>
      </c>
      <c r="C148" s="211" t="s">
        <v>628</v>
      </c>
      <c r="D148" s="225">
        <f t="shared" si="27"/>
        <v>0</v>
      </c>
      <c r="E148" s="225">
        <f t="shared" si="28"/>
        <v>0</v>
      </c>
      <c r="F148" s="250"/>
      <c r="G148" s="63"/>
      <c r="H148" s="63"/>
      <c r="I148" s="225">
        <f t="shared" si="29"/>
        <v>0</v>
      </c>
      <c r="J148" s="63"/>
      <c r="K148" s="63"/>
      <c r="L148" s="63"/>
      <c r="M148" s="212">
        <f t="shared" si="30"/>
        <v>0</v>
      </c>
      <c r="N148" s="212">
        <f t="shared" si="31"/>
        <v>0</v>
      </c>
      <c r="O148" s="226"/>
      <c r="P148" s="226"/>
      <c r="Q148" s="226"/>
      <c r="R148" s="225">
        <f t="shared" si="32"/>
        <v>0</v>
      </c>
      <c r="S148" s="226"/>
      <c r="T148" s="248"/>
      <c r="U148" s="219"/>
      <c r="V148" s="225">
        <f t="shared" si="33"/>
        <v>0</v>
      </c>
      <c r="W148" s="226"/>
      <c r="X148" s="226"/>
      <c r="Y148" s="226"/>
      <c r="AC148" s="38">
        <f>Раздел2!F149</f>
        <v>0</v>
      </c>
      <c r="AD148" s="12">
        <f>Раздел2!D149</f>
        <v>0</v>
      </c>
    </row>
    <row r="149" spans="2:30" ht="15.75" customHeight="1" x14ac:dyDescent="0.2">
      <c r="B149" s="213" t="s">
        <v>285</v>
      </c>
      <c r="C149" s="211" t="s">
        <v>629</v>
      </c>
      <c r="D149" s="225">
        <f t="shared" si="27"/>
        <v>0</v>
      </c>
      <c r="E149" s="225">
        <f t="shared" si="28"/>
        <v>0</v>
      </c>
      <c r="F149" s="250"/>
      <c r="G149" s="250"/>
      <c r="H149" s="250"/>
      <c r="I149" s="225">
        <f t="shared" si="29"/>
        <v>0</v>
      </c>
      <c r="J149" s="250"/>
      <c r="K149" s="250"/>
      <c r="L149" s="250"/>
      <c r="M149" s="212">
        <f t="shared" si="30"/>
        <v>0</v>
      </c>
      <c r="N149" s="212">
        <f t="shared" si="31"/>
        <v>0</v>
      </c>
      <c r="O149" s="219"/>
      <c r="P149" s="219"/>
      <c r="Q149" s="219"/>
      <c r="R149" s="225">
        <f t="shared" si="32"/>
        <v>0</v>
      </c>
      <c r="S149" s="219"/>
      <c r="T149" s="188"/>
      <c r="U149" s="219"/>
      <c r="V149" s="225">
        <f t="shared" si="33"/>
        <v>0</v>
      </c>
      <c r="W149" s="219"/>
      <c r="X149" s="219"/>
      <c r="Y149" s="219"/>
      <c r="AC149" s="38">
        <f>Раздел2!F150</f>
        <v>0</v>
      </c>
      <c r="AD149" s="12">
        <f>Раздел2!D150</f>
        <v>0</v>
      </c>
    </row>
    <row r="150" spans="2:30" ht="15.75" customHeight="1" x14ac:dyDescent="0.2">
      <c r="B150" s="213" t="s">
        <v>286</v>
      </c>
      <c r="C150" s="211" t="s">
        <v>630</v>
      </c>
      <c r="D150" s="225">
        <f t="shared" si="27"/>
        <v>0</v>
      </c>
      <c r="E150" s="225">
        <f t="shared" si="28"/>
        <v>0</v>
      </c>
      <c r="F150" s="250"/>
      <c r="G150" s="250"/>
      <c r="H150" s="250"/>
      <c r="I150" s="225">
        <f t="shared" si="29"/>
        <v>0</v>
      </c>
      <c r="J150" s="250"/>
      <c r="K150" s="250"/>
      <c r="L150" s="250"/>
      <c r="M150" s="212">
        <f t="shared" si="30"/>
        <v>0</v>
      </c>
      <c r="N150" s="212">
        <f t="shared" si="31"/>
        <v>0</v>
      </c>
      <c r="O150" s="219"/>
      <c r="P150" s="219"/>
      <c r="Q150" s="219"/>
      <c r="R150" s="225">
        <f t="shared" si="32"/>
        <v>0</v>
      </c>
      <c r="S150" s="219"/>
      <c r="T150" s="188"/>
      <c r="U150" s="219"/>
      <c r="V150" s="225">
        <f t="shared" si="33"/>
        <v>0</v>
      </c>
      <c r="W150" s="219"/>
      <c r="X150" s="219"/>
      <c r="Y150" s="219"/>
      <c r="AC150" s="38">
        <f>Раздел2!F151</f>
        <v>0</v>
      </c>
      <c r="AD150" s="12">
        <f>Раздел2!D151</f>
        <v>0</v>
      </c>
    </row>
    <row r="151" spans="2:30" ht="15.75" customHeight="1" x14ac:dyDescent="0.2">
      <c r="B151" s="213" t="s">
        <v>495</v>
      </c>
      <c r="C151" s="211" t="s">
        <v>631</v>
      </c>
      <c r="D151" s="225">
        <f t="shared" si="27"/>
        <v>0</v>
      </c>
      <c r="E151" s="225">
        <f t="shared" si="28"/>
        <v>0</v>
      </c>
      <c r="F151" s="250"/>
      <c r="G151" s="250"/>
      <c r="H151" s="249"/>
      <c r="I151" s="225">
        <f t="shared" si="29"/>
        <v>0</v>
      </c>
      <c r="J151" s="250"/>
      <c r="K151" s="250"/>
      <c r="L151" s="250"/>
      <c r="M151" s="212">
        <f t="shared" si="30"/>
        <v>0</v>
      </c>
      <c r="N151" s="212">
        <f t="shared" si="31"/>
        <v>0</v>
      </c>
      <c r="O151" s="219"/>
      <c r="P151" s="219"/>
      <c r="Q151" s="219"/>
      <c r="R151" s="225">
        <f t="shared" si="32"/>
        <v>0</v>
      </c>
      <c r="S151" s="219"/>
      <c r="T151" s="188"/>
      <c r="U151" s="219"/>
      <c r="V151" s="225">
        <f t="shared" si="33"/>
        <v>0</v>
      </c>
      <c r="W151" s="219"/>
      <c r="X151" s="219"/>
      <c r="Y151" s="219"/>
      <c r="AC151" s="38">
        <f>Раздел2!F152</f>
        <v>0</v>
      </c>
      <c r="AD151" s="12">
        <f>Раздел2!D152</f>
        <v>0</v>
      </c>
    </row>
    <row r="152" spans="2:30" ht="15.75" customHeight="1" x14ac:dyDescent="0.2">
      <c r="B152" s="210" t="s">
        <v>477</v>
      </c>
      <c r="C152" s="211" t="s">
        <v>632</v>
      </c>
      <c r="D152" s="225">
        <f t="shared" si="27"/>
        <v>0</v>
      </c>
      <c r="E152" s="225">
        <f t="shared" si="28"/>
        <v>0</v>
      </c>
      <c r="F152" s="250"/>
      <c r="G152" s="250"/>
      <c r="H152" s="250"/>
      <c r="I152" s="225">
        <f t="shared" si="29"/>
        <v>0</v>
      </c>
      <c r="J152" s="250"/>
      <c r="K152" s="250"/>
      <c r="L152" s="250"/>
      <c r="M152" s="212">
        <f t="shared" si="30"/>
        <v>0</v>
      </c>
      <c r="N152" s="212">
        <f t="shared" si="31"/>
        <v>0</v>
      </c>
      <c r="O152" s="219"/>
      <c r="P152" s="219"/>
      <c r="Q152" s="219"/>
      <c r="R152" s="225">
        <f t="shared" si="32"/>
        <v>0</v>
      </c>
      <c r="S152" s="219"/>
      <c r="T152" s="188"/>
      <c r="U152" s="219"/>
      <c r="V152" s="225">
        <f t="shared" si="33"/>
        <v>0</v>
      </c>
      <c r="W152" s="219"/>
      <c r="X152" s="219"/>
      <c r="Y152" s="219"/>
      <c r="AC152" s="38">
        <f>Раздел2!F153</f>
        <v>0</v>
      </c>
      <c r="AD152" s="12">
        <f>Раздел2!D153</f>
        <v>0</v>
      </c>
    </row>
    <row r="153" spans="2:30" ht="15.75" customHeight="1" x14ac:dyDescent="0.2">
      <c r="B153" s="210" t="s">
        <v>478</v>
      </c>
      <c r="C153" s="211" t="s">
        <v>633</v>
      </c>
      <c r="D153" s="225">
        <f t="shared" si="27"/>
        <v>0</v>
      </c>
      <c r="E153" s="225">
        <f t="shared" si="28"/>
        <v>0</v>
      </c>
      <c r="F153" s="250"/>
      <c r="G153" s="250"/>
      <c r="H153" s="250"/>
      <c r="I153" s="225">
        <f t="shared" si="29"/>
        <v>0</v>
      </c>
      <c r="J153" s="250"/>
      <c r="K153" s="250"/>
      <c r="L153" s="250"/>
      <c r="M153" s="212">
        <f t="shared" si="30"/>
        <v>0</v>
      </c>
      <c r="N153" s="212">
        <f t="shared" si="31"/>
        <v>0</v>
      </c>
      <c r="O153" s="219"/>
      <c r="P153" s="219"/>
      <c r="Q153" s="219"/>
      <c r="R153" s="225">
        <f t="shared" si="32"/>
        <v>0</v>
      </c>
      <c r="S153" s="219"/>
      <c r="T153" s="188"/>
      <c r="U153" s="219"/>
      <c r="V153" s="225">
        <f t="shared" si="33"/>
        <v>0</v>
      </c>
      <c r="W153" s="219"/>
      <c r="X153" s="219"/>
      <c r="Y153" s="219"/>
      <c r="AC153" s="38">
        <f>Раздел2!F154</f>
        <v>0</v>
      </c>
      <c r="AD153" s="12">
        <f>Раздел2!D154</f>
        <v>0</v>
      </c>
    </row>
    <row r="154" spans="2:30" ht="15.75" customHeight="1" x14ac:dyDescent="0.2">
      <c r="B154" s="210" t="s">
        <v>48</v>
      </c>
      <c r="C154" s="211" t="s">
        <v>634</v>
      </c>
      <c r="D154" s="225">
        <f t="shared" si="27"/>
        <v>0</v>
      </c>
      <c r="E154" s="225">
        <f t="shared" si="28"/>
        <v>0</v>
      </c>
      <c r="F154" s="250"/>
      <c r="G154" s="250"/>
      <c r="H154" s="249"/>
      <c r="I154" s="225">
        <f t="shared" si="29"/>
        <v>0</v>
      </c>
      <c r="J154" s="250"/>
      <c r="K154" s="250"/>
      <c r="L154" s="250"/>
      <c r="M154" s="212">
        <f t="shared" si="30"/>
        <v>0</v>
      </c>
      <c r="N154" s="212">
        <f t="shared" si="31"/>
        <v>0</v>
      </c>
      <c r="O154" s="219"/>
      <c r="P154" s="219"/>
      <c r="Q154" s="219"/>
      <c r="R154" s="225">
        <f t="shared" si="32"/>
        <v>0</v>
      </c>
      <c r="S154" s="219"/>
      <c r="T154" s="188"/>
      <c r="U154" s="219"/>
      <c r="V154" s="225">
        <f t="shared" si="33"/>
        <v>0</v>
      </c>
      <c r="W154" s="219"/>
      <c r="X154" s="219"/>
      <c r="Y154" s="219"/>
      <c r="AC154" s="38">
        <f>Раздел2!F155</f>
        <v>0</v>
      </c>
      <c r="AD154" s="12">
        <f>Раздел2!D155</f>
        <v>0</v>
      </c>
    </row>
    <row r="155" spans="2:30" ht="15.75" customHeight="1" x14ac:dyDescent="0.2">
      <c r="B155" s="210" t="s">
        <v>262</v>
      </c>
      <c r="C155" s="211" t="s">
        <v>635</v>
      </c>
      <c r="D155" s="225">
        <f t="shared" si="27"/>
        <v>0</v>
      </c>
      <c r="E155" s="225">
        <f t="shared" si="28"/>
        <v>0</v>
      </c>
      <c r="F155" s="250"/>
      <c r="G155" s="223"/>
      <c r="H155" s="223"/>
      <c r="I155" s="225">
        <f t="shared" si="29"/>
        <v>0</v>
      </c>
      <c r="J155" s="223"/>
      <c r="K155" s="223"/>
      <c r="L155" s="223"/>
      <c r="M155" s="212">
        <f t="shared" si="30"/>
        <v>0</v>
      </c>
      <c r="N155" s="212">
        <f t="shared" si="31"/>
        <v>0</v>
      </c>
      <c r="O155" s="217"/>
      <c r="P155" s="217"/>
      <c r="Q155" s="217"/>
      <c r="R155" s="225">
        <f t="shared" si="32"/>
        <v>0</v>
      </c>
      <c r="S155" s="217"/>
      <c r="T155" s="217"/>
      <c r="U155" s="219"/>
      <c r="V155" s="225">
        <f t="shared" si="33"/>
        <v>0</v>
      </c>
      <c r="W155" s="217"/>
      <c r="X155" s="217"/>
      <c r="Y155" s="217"/>
      <c r="AC155" s="38">
        <f>Раздел2!F156</f>
        <v>0</v>
      </c>
      <c r="AD155" s="12">
        <f>Раздел2!D156</f>
        <v>0</v>
      </c>
    </row>
    <row r="156" spans="2:30" ht="15.75" customHeight="1" x14ac:dyDescent="0.2">
      <c r="B156" s="210" t="s">
        <v>263</v>
      </c>
      <c r="C156" s="211" t="s">
        <v>636</v>
      </c>
      <c r="D156" s="225">
        <f t="shared" si="27"/>
        <v>0</v>
      </c>
      <c r="E156" s="225">
        <f t="shared" si="28"/>
        <v>0</v>
      </c>
      <c r="F156" s="250"/>
      <c r="G156" s="250"/>
      <c r="H156" s="250"/>
      <c r="I156" s="225">
        <f t="shared" si="29"/>
        <v>0</v>
      </c>
      <c r="J156" s="250"/>
      <c r="K156" s="250"/>
      <c r="L156" s="250"/>
      <c r="M156" s="212">
        <f t="shared" si="30"/>
        <v>0</v>
      </c>
      <c r="N156" s="212">
        <f t="shared" si="31"/>
        <v>0</v>
      </c>
      <c r="O156" s="219"/>
      <c r="P156" s="219"/>
      <c r="Q156" s="219"/>
      <c r="R156" s="225">
        <f t="shared" si="32"/>
        <v>0</v>
      </c>
      <c r="S156" s="219"/>
      <c r="T156" s="188"/>
      <c r="U156" s="219"/>
      <c r="V156" s="225">
        <f t="shared" si="33"/>
        <v>0</v>
      </c>
      <c r="W156" s="219"/>
      <c r="X156" s="219"/>
      <c r="Y156" s="219"/>
      <c r="AC156" s="38">
        <f>Раздел2!F157</f>
        <v>0</v>
      </c>
      <c r="AD156" s="12">
        <f>Раздел2!D157</f>
        <v>0</v>
      </c>
    </row>
    <row r="157" spans="2:30" ht="15.75" customHeight="1" x14ac:dyDescent="0.2">
      <c r="B157" s="210" t="s">
        <v>49</v>
      </c>
      <c r="C157" s="211" t="s">
        <v>637</v>
      </c>
      <c r="D157" s="225">
        <f t="shared" si="27"/>
        <v>122</v>
      </c>
      <c r="E157" s="225">
        <f t="shared" si="28"/>
        <v>122</v>
      </c>
      <c r="F157" s="219"/>
      <c r="G157" s="219"/>
      <c r="H157" s="219">
        <v>122</v>
      </c>
      <c r="I157" s="225">
        <f t="shared" si="29"/>
        <v>0</v>
      </c>
      <c r="J157" s="219"/>
      <c r="K157" s="219"/>
      <c r="L157" s="219"/>
      <c r="M157" s="212">
        <f t="shared" si="30"/>
        <v>101</v>
      </c>
      <c r="N157" s="212">
        <f t="shared" si="31"/>
        <v>101</v>
      </c>
      <c r="O157" s="219"/>
      <c r="P157" s="219"/>
      <c r="Q157" s="219">
        <v>101</v>
      </c>
      <c r="R157" s="225">
        <f t="shared" si="32"/>
        <v>16</v>
      </c>
      <c r="S157" s="219"/>
      <c r="T157" s="188"/>
      <c r="U157" s="219">
        <v>16</v>
      </c>
      <c r="V157" s="225">
        <f t="shared" si="33"/>
        <v>0</v>
      </c>
      <c r="W157" s="219"/>
      <c r="X157" s="219"/>
      <c r="Y157" s="219"/>
      <c r="AC157" s="38">
        <f>Раздел2!F158</f>
        <v>239</v>
      </c>
      <c r="AD157" s="12">
        <f>Раздел2!D158</f>
        <v>1</v>
      </c>
    </row>
    <row r="158" spans="2:30" ht="15.75" customHeight="1" x14ac:dyDescent="0.2">
      <c r="B158" s="210" t="s">
        <v>264</v>
      </c>
      <c r="C158" s="211" t="s">
        <v>638</v>
      </c>
      <c r="D158" s="225">
        <f t="shared" si="27"/>
        <v>0</v>
      </c>
      <c r="E158" s="225">
        <f t="shared" si="28"/>
        <v>0</v>
      </c>
      <c r="F158" s="250"/>
      <c r="G158" s="250"/>
      <c r="H158" s="250"/>
      <c r="I158" s="225">
        <f t="shared" si="29"/>
        <v>0</v>
      </c>
      <c r="J158" s="250"/>
      <c r="K158" s="250"/>
      <c r="L158" s="250"/>
      <c r="M158" s="212">
        <f t="shared" si="30"/>
        <v>0</v>
      </c>
      <c r="N158" s="212">
        <f t="shared" si="31"/>
        <v>0</v>
      </c>
      <c r="O158" s="219"/>
      <c r="P158" s="219"/>
      <c r="Q158" s="219"/>
      <c r="R158" s="225">
        <f t="shared" si="32"/>
        <v>0</v>
      </c>
      <c r="S158" s="219"/>
      <c r="T158" s="188"/>
      <c r="U158" s="219"/>
      <c r="V158" s="225">
        <f t="shared" si="33"/>
        <v>0</v>
      </c>
      <c r="W158" s="219"/>
      <c r="X158" s="219"/>
      <c r="Y158" s="219"/>
      <c r="AC158" s="38">
        <f>Раздел2!F159</f>
        <v>0</v>
      </c>
      <c r="AD158" s="12">
        <f>Раздел2!D159</f>
        <v>0</v>
      </c>
    </row>
    <row r="159" spans="2:30" ht="15.75" customHeight="1" x14ac:dyDescent="0.2">
      <c r="B159" s="210" t="s">
        <v>50</v>
      </c>
      <c r="C159" s="211" t="s">
        <v>639</v>
      </c>
      <c r="D159" s="225">
        <f t="shared" si="27"/>
        <v>0</v>
      </c>
      <c r="E159" s="225">
        <f t="shared" si="28"/>
        <v>0</v>
      </c>
      <c r="F159" s="250"/>
      <c r="G159" s="250"/>
      <c r="H159" s="250"/>
      <c r="I159" s="225">
        <f t="shared" si="29"/>
        <v>0</v>
      </c>
      <c r="J159" s="250"/>
      <c r="K159" s="250"/>
      <c r="L159" s="250"/>
      <c r="M159" s="212">
        <f t="shared" si="30"/>
        <v>0</v>
      </c>
      <c r="N159" s="212">
        <f t="shared" si="31"/>
        <v>0</v>
      </c>
      <c r="O159" s="219"/>
      <c r="P159" s="219"/>
      <c r="Q159" s="219"/>
      <c r="R159" s="225">
        <f t="shared" si="32"/>
        <v>0</v>
      </c>
      <c r="S159" s="219"/>
      <c r="T159" s="188"/>
      <c r="U159" s="219"/>
      <c r="V159" s="225">
        <f t="shared" si="33"/>
        <v>0</v>
      </c>
      <c r="W159" s="219"/>
      <c r="X159" s="219"/>
      <c r="Y159" s="219"/>
      <c r="AC159" s="38">
        <f>Раздел2!F160</f>
        <v>0</v>
      </c>
      <c r="AD159" s="12">
        <f>Раздел2!D160</f>
        <v>0</v>
      </c>
    </row>
    <row r="160" spans="2:30" ht="15.75" customHeight="1" x14ac:dyDescent="0.2">
      <c r="B160" s="210" t="s">
        <v>51</v>
      </c>
      <c r="C160" s="211" t="s">
        <v>640</v>
      </c>
      <c r="D160" s="225">
        <f t="shared" si="27"/>
        <v>0</v>
      </c>
      <c r="E160" s="225">
        <f t="shared" si="28"/>
        <v>0</v>
      </c>
      <c r="F160" s="250"/>
      <c r="G160" s="250"/>
      <c r="H160" s="250"/>
      <c r="I160" s="225">
        <f t="shared" si="29"/>
        <v>0</v>
      </c>
      <c r="J160" s="250"/>
      <c r="K160" s="250"/>
      <c r="L160" s="250"/>
      <c r="M160" s="212">
        <f t="shared" si="30"/>
        <v>0</v>
      </c>
      <c r="N160" s="212">
        <f t="shared" si="31"/>
        <v>0</v>
      </c>
      <c r="O160" s="219"/>
      <c r="P160" s="219"/>
      <c r="Q160" s="219"/>
      <c r="R160" s="225">
        <f t="shared" si="32"/>
        <v>0</v>
      </c>
      <c r="S160" s="219"/>
      <c r="T160" s="188"/>
      <c r="U160" s="219"/>
      <c r="V160" s="225">
        <f t="shared" si="33"/>
        <v>0</v>
      </c>
      <c r="W160" s="219"/>
      <c r="X160" s="219"/>
      <c r="Y160" s="219"/>
      <c r="AC160" s="38">
        <f>Раздел2!F161</f>
        <v>0</v>
      </c>
      <c r="AD160" s="12">
        <f>Раздел2!D161</f>
        <v>0</v>
      </c>
    </row>
    <row r="161" spans="2:30" ht="15.75" customHeight="1" x14ac:dyDescent="0.2">
      <c r="B161" s="210" t="s">
        <v>479</v>
      </c>
      <c r="C161" s="211" t="s">
        <v>641</v>
      </c>
      <c r="D161" s="225">
        <f t="shared" si="27"/>
        <v>0</v>
      </c>
      <c r="E161" s="225">
        <f t="shared" si="28"/>
        <v>0</v>
      </c>
      <c r="F161" s="250"/>
      <c r="G161" s="250"/>
      <c r="H161" s="250"/>
      <c r="I161" s="225">
        <f t="shared" si="29"/>
        <v>0</v>
      </c>
      <c r="J161" s="250"/>
      <c r="K161" s="250"/>
      <c r="L161" s="250"/>
      <c r="M161" s="212">
        <f t="shared" si="30"/>
        <v>0</v>
      </c>
      <c r="N161" s="212">
        <f t="shared" si="31"/>
        <v>0</v>
      </c>
      <c r="O161" s="219"/>
      <c r="P161" s="219"/>
      <c r="Q161" s="219"/>
      <c r="R161" s="225">
        <f t="shared" si="32"/>
        <v>0</v>
      </c>
      <c r="S161" s="219"/>
      <c r="T161" s="188"/>
      <c r="U161" s="219"/>
      <c r="V161" s="225">
        <f t="shared" si="33"/>
        <v>0</v>
      </c>
      <c r="W161" s="219"/>
      <c r="X161" s="219"/>
      <c r="Y161" s="219"/>
      <c r="AC161" s="38">
        <f>Раздел2!F162</f>
        <v>0</v>
      </c>
      <c r="AD161" s="12">
        <f>Раздел2!D162</f>
        <v>0</v>
      </c>
    </row>
    <row r="162" spans="2:30" ht="15.75" customHeight="1" x14ac:dyDescent="0.2">
      <c r="B162" s="210" t="s">
        <v>52</v>
      </c>
      <c r="C162" s="211" t="s">
        <v>642</v>
      </c>
      <c r="D162" s="225">
        <f t="shared" si="27"/>
        <v>0</v>
      </c>
      <c r="E162" s="225">
        <f t="shared" si="28"/>
        <v>0</v>
      </c>
      <c r="F162" s="250"/>
      <c r="G162" s="250"/>
      <c r="H162" s="250"/>
      <c r="I162" s="225">
        <f t="shared" si="29"/>
        <v>0</v>
      </c>
      <c r="J162" s="250"/>
      <c r="K162" s="250"/>
      <c r="L162" s="250"/>
      <c r="M162" s="212">
        <f t="shared" si="30"/>
        <v>0</v>
      </c>
      <c r="N162" s="212">
        <f t="shared" si="31"/>
        <v>0</v>
      </c>
      <c r="O162" s="219"/>
      <c r="P162" s="219"/>
      <c r="Q162" s="219"/>
      <c r="R162" s="225">
        <f t="shared" si="32"/>
        <v>0</v>
      </c>
      <c r="S162" s="219"/>
      <c r="T162" s="188"/>
      <c r="U162" s="219"/>
      <c r="V162" s="225">
        <f t="shared" si="33"/>
        <v>0</v>
      </c>
      <c r="W162" s="219"/>
      <c r="X162" s="219"/>
      <c r="Y162" s="219"/>
      <c r="AC162" s="38">
        <f>Раздел2!F163</f>
        <v>0</v>
      </c>
      <c r="AD162" s="12">
        <f>Раздел2!D163</f>
        <v>0</v>
      </c>
    </row>
    <row r="163" spans="2:30" ht="15.75" customHeight="1" x14ac:dyDescent="0.2">
      <c r="B163" s="210" t="s">
        <v>53</v>
      </c>
      <c r="C163" s="211" t="s">
        <v>643</v>
      </c>
      <c r="D163" s="225">
        <f t="shared" si="27"/>
        <v>0</v>
      </c>
      <c r="E163" s="225">
        <f t="shared" si="28"/>
        <v>0</v>
      </c>
      <c r="F163" s="250"/>
      <c r="G163" s="250"/>
      <c r="H163" s="250"/>
      <c r="I163" s="225">
        <f t="shared" si="29"/>
        <v>0</v>
      </c>
      <c r="J163" s="250"/>
      <c r="K163" s="250"/>
      <c r="L163" s="250"/>
      <c r="M163" s="212">
        <f t="shared" si="30"/>
        <v>0</v>
      </c>
      <c r="N163" s="212">
        <f t="shared" si="31"/>
        <v>0</v>
      </c>
      <c r="O163" s="219"/>
      <c r="P163" s="219"/>
      <c r="Q163" s="219"/>
      <c r="R163" s="225">
        <f t="shared" si="32"/>
        <v>0</v>
      </c>
      <c r="S163" s="219"/>
      <c r="T163" s="188"/>
      <c r="U163" s="219"/>
      <c r="V163" s="225">
        <f t="shared" si="33"/>
        <v>0</v>
      </c>
      <c r="W163" s="219"/>
      <c r="X163" s="219"/>
      <c r="Y163" s="219"/>
      <c r="AC163" s="38">
        <f>Раздел2!F164</f>
        <v>0</v>
      </c>
      <c r="AD163" s="12">
        <f>Раздел2!D164</f>
        <v>0</v>
      </c>
    </row>
    <row r="164" spans="2:30" ht="15.75" customHeight="1" x14ac:dyDescent="0.2">
      <c r="B164" s="210" t="s">
        <v>265</v>
      </c>
      <c r="C164" s="211" t="s">
        <v>644</v>
      </c>
      <c r="D164" s="225">
        <f t="shared" si="27"/>
        <v>0</v>
      </c>
      <c r="E164" s="225">
        <f t="shared" si="28"/>
        <v>0</v>
      </c>
      <c r="F164" s="250"/>
      <c r="G164" s="250"/>
      <c r="H164" s="250"/>
      <c r="I164" s="225">
        <f t="shared" si="29"/>
        <v>0</v>
      </c>
      <c r="J164" s="250"/>
      <c r="K164" s="250"/>
      <c r="L164" s="250"/>
      <c r="M164" s="212">
        <f t="shared" si="30"/>
        <v>0</v>
      </c>
      <c r="N164" s="212">
        <f t="shared" si="31"/>
        <v>0</v>
      </c>
      <c r="O164" s="219"/>
      <c r="P164" s="219"/>
      <c r="Q164" s="219"/>
      <c r="R164" s="225">
        <f t="shared" si="32"/>
        <v>0</v>
      </c>
      <c r="S164" s="219"/>
      <c r="T164" s="188"/>
      <c r="U164" s="219"/>
      <c r="V164" s="225">
        <f t="shared" si="33"/>
        <v>0</v>
      </c>
      <c r="W164" s="219"/>
      <c r="X164" s="219"/>
      <c r="Y164" s="219"/>
      <c r="AC164" s="38">
        <f>Раздел2!F165</f>
        <v>0</v>
      </c>
      <c r="AD164" s="12">
        <f>Раздел2!D165</f>
        <v>0</v>
      </c>
    </row>
    <row r="165" spans="2:30" ht="15" customHeight="1" x14ac:dyDescent="0.2">
      <c r="B165" s="210" t="s">
        <v>480</v>
      </c>
      <c r="C165" s="211" t="s">
        <v>645</v>
      </c>
      <c r="D165" s="225">
        <f t="shared" si="27"/>
        <v>0</v>
      </c>
      <c r="E165" s="225">
        <f t="shared" si="28"/>
        <v>0</v>
      </c>
      <c r="F165" s="250"/>
      <c r="G165" s="250"/>
      <c r="H165" s="250"/>
      <c r="I165" s="225">
        <f t="shared" si="29"/>
        <v>0</v>
      </c>
      <c r="J165" s="250"/>
      <c r="K165" s="250"/>
      <c r="L165" s="250"/>
      <c r="M165" s="212">
        <f t="shared" si="30"/>
        <v>0</v>
      </c>
      <c r="N165" s="212">
        <f t="shared" si="31"/>
        <v>0</v>
      </c>
      <c r="O165" s="219"/>
      <c r="P165" s="219"/>
      <c r="Q165" s="219"/>
      <c r="R165" s="225">
        <f t="shared" si="32"/>
        <v>0</v>
      </c>
      <c r="S165" s="219"/>
      <c r="T165" s="188"/>
      <c r="U165" s="219"/>
      <c r="V165" s="225">
        <f t="shared" si="33"/>
        <v>0</v>
      </c>
      <c r="W165" s="219"/>
      <c r="X165" s="219"/>
      <c r="Y165" s="219"/>
      <c r="AC165" s="38">
        <f>Раздел2!F166</f>
        <v>0</v>
      </c>
      <c r="AD165" s="12">
        <f>Раздел2!D166</f>
        <v>0</v>
      </c>
    </row>
    <row r="166" spans="2:30" ht="15" customHeight="1" x14ac:dyDescent="0.2">
      <c r="B166" s="234" t="s">
        <v>813</v>
      </c>
      <c r="C166" s="211" t="s">
        <v>646</v>
      </c>
      <c r="D166" s="225">
        <f t="shared" si="27"/>
        <v>0</v>
      </c>
      <c r="E166" s="225">
        <f t="shared" si="28"/>
        <v>0</v>
      </c>
      <c r="F166" s="250"/>
      <c r="G166" s="250"/>
      <c r="H166" s="250"/>
      <c r="I166" s="225">
        <f t="shared" si="29"/>
        <v>0</v>
      </c>
      <c r="J166" s="250"/>
      <c r="K166" s="250"/>
      <c r="L166" s="250"/>
      <c r="M166" s="212">
        <f t="shared" si="30"/>
        <v>0</v>
      </c>
      <c r="N166" s="212">
        <f t="shared" si="31"/>
        <v>0</v>
      </c>
      <c r="O166" s="219"/>
      <c r="P166" s="219"/>
      <c r="Q166" s="219"/>
      <c r="R166" s="225">
        <f t="shared" si="32"/>
        <v>0</v>
      </c>
      <c r="S166" s="219"/>
      <c r="T166" s="188"/>
      <c r="U166" s="219"/>
      <c r="V166" s="225">
        <f t="shared" si="33"/>
        <v>0</v>
      </c>
      <c r="W166" s="219"/>
      <c r="X166" s="219"/>
      <c r="Y166" s="219"/>
      <c r="AC166" s="38">
        <f>Раздел2!F167</f>
        <v>0</v>
      </c>
      <c r="AD166" s="12">
        <f>Раздел2!D167</f>
        <v>0</v>
      </c>
    </row>
    <row r="167" spans="2:30" ht="15" customHeight="1" x14ac:dyDescent="0.2">
      <c r="B167" s="210" t="s">
        <v>753</v>
      </c>
      <c r="C167" s="211" t="s">
        <v>647</v>
      </c>
      <c r="D167" s="225">
        <f t="shared" si="27"/>
        <v>0</v>
      </c>
      <c r="E167" s="225">
        <f t="shared" si="28"/>
        <v>0</v>
      </c>
      <c r="F167" s="250"/>
      <c r="G167" s="250"/>
      <c r="H167" s="250"/>
      <c r="I167" s="225">
        <f t="shared" si="29"/>
        <v>0</v>
      </c>
      <c r="J167" s="250"/>
      <c r="K167" s="250"/>
      <c r="L167" s="250"/>
      <c r="M167" s="212">
        <f t="shared" si="30"/>
        <v>0</v>
      </c>
      <c r="N167" s="212">
        <f t="shared" si="31"/>
        <v>0</v>
      </c>
      <c r="O167" s="219"/>
      <c r="P167" s="219"/>
      <c r="Q167" s="219"/>
      <c r="R167" s="225">
        <f t="shared" si="32"/>
        <v>0</v>
      </c>
      <c r="S167" s="219"/>
      <c r="T167" s="188"/>
      <c r="U167" s="219"/>
      <c r="V167" s="225">
        <f t="shared" si="33"/>
        <v>0</v>
      </c>
      <c r="W167" s="219"/>
      <c r="X167" s="219"/>
      <c r="Y167" s="219"/>
      <c r="AC167" s="38">
        <f>Раздел2!F168</f>
        <v>0</v>
      </c>
      <c r="AD167" s="12">
        <f>Раздел2!D168</f>
        <v>0</v>
      </c>
    </row>
    <row r="168" spans="2:30" ht="15" customHeight="1" x14ac:dyDescent="0.2">
      <c r="B168" s="210" t="s">
        <v>481</v>
      </c>
      <c r="C168" s="211" t="s">
        <v>648</v>
      </c>
      <c r="D168" s="225">
        <f t="shared" si="27"/>
        <v>0</v>
      </c>
      <c r="E168" s="225">
        <f t="shared" si="28"/>
        <v>0</v>
      </c>
      <c r="F168" s="250"/>
      <c r="G168" s="250"/>
      <c r="H168" s="250"/>
      <c r="I168" s="225">
        <f t="shared" si="29"/>
        <v>0</v>
      </c>
      <c r="J168" s="250"/>
      <c r="K168" s="250"/>
      <c r="L168" s="250"/>
      <c r="M168" s="212">
        <f t="shared" si="30"/>
        <v>0</v>
      </c>
      <c r="N168" s="212">
        <f t="shared" si="31"/>
        <v>0</v>
      </c>
      <c r="O168" s="219"/>
      <c r="P168" s="219"/>
      <c r="Q168" s="219"/>
      <c r="R168" s="225">
        <f t="shared" si="32"/>
        <v>0</v>
      </c>
      <c r="S168" s="219"/>
      <c r="T168" s="219"/>
      <c r="U168" s="219"/>
      <c r="V168" s="225">
        <f t="shared" si="33"/>
        <v>0</v>
      </c>
      <c r="W168" s="219"/>
      <c r="X168" s="219"/>
      <c r="Y168" s="219"/>
      <c r="AC168" s="38">
        <f>Раздел2!F169</f>
        <v>0</v>
      </c>
      <c r="AD168" s="12">
        <f>Раздел2!D169</f>
        <v>0</v>
      </c>
    </row>
    <row r="169" spans="2:30" ht="15" customHeight="1" x14ac:dyDescent="0.2">
      <c r="B169" s="210" t="s">
        <v>482</v>
      </c>
      <c r="C169" s="211" t="s">
        <v>649</v>
      </c>
      <c r="D169" s="225">
        <f t="shared" si="27"/>
        <v>0</v>
      </c>
      <c r="E169" s="225">
        <f t="shared" si="28"/>
        <v>0</v>
      </c>
      <c r="F169" s="250"/>
      <c r="G169" s="250"/>
      <c r="H169" s="250"/>
      <c r="I169" s="225">
        <f t="shared" si="29"/>
        <v>0</v>
      </c>
      <c r="J169" s="250"/>
      <c r="K169" s="250"/>
      <c r="L169" s="250"/>
      <c r="M169" s="212">
        <f t="shared" si="30"/>
        <v>0</v>
      </c>
      <c r="N169" s="212">
        <f t="shared" si="31"/>
        <v>0</v>
      </c>
      <c r="O169" s="219"/>
      <c r="P169" s="219"/>
      <c r="Q169" s="219"/>
      <c r="R169" s="225">
        <f t="shared" si="32"/>
        <v>0</v>
      </c>
      <c r="S169" s="219"/>
      <c r="T169" s="219"/>
      <c r="U169" s="219"/>
      <c r="V169" s="225">
        <f t="shared" si="33"/>
        <v>0</v>
      </c>
      <c r="W169" s="219"/>
      <c r="X169" s="219"/>
      <c r="Y169" s="219"/>
      <c r="AC169" s="38">
        <f>Раздел2!F170</f>
        <v>0</v>
      </c>
      <c r="AD169" s="12">
        <f>Раздел2!D170</f>
        <v>0</v>
      </c>
    </row>
    <row r="170" spans="2:30" ht="15" customHeight="1" x14ac:dyDescent="0.2">
      <c r="B170" s="210" t="s">
        <v>483</v>
      </c>
      <c r="C170" s="211" t="s">
        <v>650</v>
      </c>
      <c r="D170" s="225">
        <f t="shared" si="27"/>
        <v>0</v>
      </c>
      <c r="E170" s="225">
        <f t="shared" si="28"/>
        <v>0</v>
      </c>
      <c r="F170" s="250"/>
      <c r="G170" s="250"/>
      <c r="H170" s="250"/>
      <c r="I170" s="225">
        <f t="shared" si="29"/>
        <v>0</v>
      </c>
      <c r="J170" s="250"/>
      <c r="K170" s="250"/>
      <c r="L170" s="250"/>
      <c r="M170" s="212">
        <f t="shared" si="30"/>
        <v>0</v>
      </c>
      <c r="N170" s="212">
        <f t="shared" si="31"/>
        <v>0</v>
      </c>
      <c r="O170" s="219"/>
      <c r="P170" s="219"/>
      <c r="Q170" s="219"/>
      <c r="R170" s="225">
        <f t="shared" si="32"/>
        <v>0</v>
      </c>
      <c r="S170" s="219"/>
      <c r="T170" s="219"/>
      <c r="U170" s="219"/>
      <c r="V170" s="225">
        <f t="shared" si="33"/>
        <v>0</v>
      </c>
      <c r="W170" s="219"/>
      <c r="X170" s="219"/>
      <c r="Y170" s="219"/>
      <c r="AC170" s="38">
        <f>Раздел2!F171</f>
        <v>0</v>
      </c>
      <c r="AD170" s="12">
        <f>Раздел2!D171</f>
        <v>0</v>
      </c>
    </row>
    <row r="171" spans="2:30" ht="15" customHeight="1" x14ac:dyDescent="0.2">
      <c r="B171" s="210" t="s">
        <v>484</v>
      </c>
      <c r="C171" s="211" t="s">
        <v>651</v>
      </c>
      <c r="D171" s="225">
        <f t="shared" si="27"/>
        <v>0</v>
      </c>
      <c r="E171" s="225">
        <f t="shared" si="28"/>
        <v>0</v>
      </c>
      <c r="F171" s="250"/>
      <c r="G171" s="250"/>
      <c r="H171" s="250"/>
      <c r="I171" s="225">
        <f t="shared" si="29"/>
        <v>0</v>
      </c>
      <c r="J171" s="250"/>
      <c r="K171" s="250"/>
      <c r="L171" s="250"/>
      <c r="M171" s="212">
        <f t="shared" si="30"/>
        <v>0</v>
      </c>
      <c r="N171" s="212">
        <f t="shared" si="31"/>
        <v>0</v>
      </c>
      <c r="O171" s="219"/>
      <c r="P171" s="219"/>
      <c r="Q171" s="219"/>
      <c r="R171" s="225">
        <f t="shared" si="32"/>
        <v>0</v>
      </c>
      <c r="S171" s="219"/>
      <c r="T171" s="219"/>
      <c r="U171" s="219"/>
      <c r="V171" s="225">
        <f t="shared" si="33"/>
        <v>0</v>
      </c>
      <c r="W171" s="219"/>
      <c r="X171" s="219"/>
      <c r="Y171" s="219"/>
      <c r="AC171" s="38">
        <f>Раздел2!F172</f>
        <v>0</v>
      </c>
      <c r="AD171" s="12">
        <f>Раздел2!D172</f>
        <v>0</v>
      </c>
    </row>
    <row r="172" spans="2:30" ht="21" customHeight="1" x14ac:dyDescent="0.2">
      <c r="B172" s="210" t="s">
        <v>485</v>
      </c>
      <c r="C172" s="211" t="s">
        <v>652</v>
      </c>
      <c r="D172" s="225">
        <f t="shared" si="27"/>
        <v>0</v>
      </c>
      <c r="E172" s="225">
        <f t="shared" si="28"/>
        <v>0</v>
      </c>
      <c r="F172" s="250"/>
      <c r="G172" s="250"/>
      <c r="H172" s="250"/>
      <c r="I172" s="225">
        <f t="shared" si="29"/>
        <v>0</v>
      </c>
      <c r="J172" s="250"/>
      <c r="K172" s="250"/>
      <c r="L172" s="250"/>
      <c r="M172" s="212">
        <f t="shared" si="30"/>
        <v>0</v>
      </c>
      <c r="N172" s="212">
        <f t="shared" si="31"/>
        <v>0</v>
      </c>
      <c r="O172" s="219"/>
      <c r="P172" s="219"/>
      <c r="Q172" s="219"/>
      <c r="R172" s="225">
        <f t="shared" si="32"/>
        <v>0</v>
      </c>
      <c r="S172" s="219"/>
      <c r="T172" s="219"/>
      <c r="U172" s="219"/>
      <c r="V172" s="225">
        <f t="shared" si="33"/>
        <v>0</v>
      </c>
      <c r="W172" s="219"/>
      <c r="X172" s="219"/>
      <c r="Y172" s="219"/>
      <c r="AC172" s="38">
        <f>Раздел2!F173</f>
        <v>0</v>
      </c>
      <c r="AD172" s="12">
        <f>Раздел2!D173</f>
        <v>0</v>
      </c>
    </row>
    <row r="173" spans="2:30" ht="21" customHeight="1" x14ac:dyDescent="0.2">
      <c r="B173" s="210" t="s">
        <v>486</v>
      </c>
      <c r="C173" s="211" t="s">
        <v>653</v>
      </c>
      <c r="D173" s="225">
        <f t="shared" si="27"/>
        <v>0</v>
      </c>
      <c r="E173" s="225">
        <f t="shared" si="28"/>
        <v>0</v>
      </c>
      <c r="F173" s="250"/>
      <c r="G173" s="250"/>
      <c r="H173" s="250"/>
      <c r="I173" s="225">
        <f t="shared" si="29"/>
        <v>0</v>
      </c>
      <c r="J173" s="250"/>
      <c r="K173" s="250"/>
      <c r="L173" s="250"/>
      <c r="M173" s="212">
        <f t="shared" si="30"/>
        <v>0</v>
      </c>
      <c r="N173" s="212">
        <f t="shared" si="31"/>
        <v>0</v>
      </c>
      <c r="O173" s="219"/>
      <c r="P173" s="219"/>
      <c r="Q173" s="219"/>
      <c r="R173" s="225">
        <f t="shared" si="32"/>
        <v>0</v>
      </c>
      <c r="S173" s="219"/>
      <c r="T173" s="188"/>
      <c r="U173" s="219"/>
      <c r="V173" s="225">
        <f t="shared" si="33"/>
        <v>0</v>
      </c>
      <c r="W173" s="219"/>
      <c r="X173" s="219"/>
      <c r="Y173" s="219"/>
      <c r="AC173" s="38">
        <f>Раздел2!F174</f>
        <v>0</v>
      </c>
      <c r="AD173" s="12">
        <f>Раздел2!D174</f>
        <v>0</v>
      </c>
    </row>
    <row r="174" spans="2:30" ht="15" customHeight="1" x14ac:dyDescent="0.2">
      <c r="B174" s="210" t="s">
        <v>487</v>
      </c>
      <c r="C174" s="211" t="s">
        <v>654</v>
      </c>
      <c r="D174" s="225">
        <f t="shared" si="27"/>
        <v>0</v>
      </c>
      <c r="E174" s="225">
        <f t="shared" si="28"/>
        <v>0</v>
      </c>
      <c r="F174" s="250"/>
      <c r="G174" s="250"/>
      <c r="H174" s="250"/>
      <c r="I174" s="225">
        <f t="shared" si="29"/>
        <v>0</v>
      </c>
      <c r="J174" s="250"/>
      <c r="K174" s="250"/>
      <c r="L174" s="250"/>
      <c r="M174" s="212">
        <f t="shared" si="30"/>
        <v>0</v>
      </c>
      <c r="N174" s="212">
        <f t="shared" si="31"/>
        <v>0</v>
      </c>
      <c r="O174" s="219"/>
      <c r="P174" s="219"/>
      <c r="Q174" s="219"/>
      <c r="R174" s="225">
        <f t="shared" si="32"/>
        <v>0</v>
      </c>
      <c r="S174" s="219"/>
      <c r="T174" s="188"/>
      <c r="U174" s="219"/>
      <c r="V174" s="225">
        <f t="shared" si="33"/>
        <v>0</v>
      </c>
      <c r="W174" s="219"/>
      <c r="X174" s="219"/>
      <c r="Y174" s="219"/>
      <c r="AC174" s="38">
        <f>Раздел2!F175</f>
        <v>0</v>
      </c>
      <c r="AD174" s="12">
        <f>Раздел2!D175</f>
        <v>0</v>
      </c>
    </row>
    <row r="175" spans="2:30" ht="15.75" customHeight="1" x14ac:dyDescent="0.2">
      <c r="B175" s="210" t="s">
        <v>488</v>
      </c>
      <c r="C175" s="211" t="s">
        <v>655</v>
      </c>
      <c r="D175" s="225">
        <f t="shared" si="27"/>
        <v>0</v>
      </c>
      <c r="E175" s="225">
        <f t="shared" si="28"/>
        <v>0</v>
      </c>
      <c r="F175" s="250"/>
      <c r="G175" s="250"/>
      <c r="H175" s="250"/>
      <c r="I175" s="225">
        <f t="shared" si="29"/>
        <v>0</v>
      </c>
      <c r="J175" s="250"/>
      <c r="K175" s="250"/>
      <c r="L175" s="250"/>
      <c r="M175" s="212">
        <f t="shared" si="30"/>
        <v>0</v>
      </c>
      <c r="N175" s="212">
        <f t="shared" si="31"/>
        <v>0</v>
      </c>
      <c r="O175" s="219"/>
      <c r="P175" s="219"/>
      <c r="Q175" s="219"/>
      <c r="R175" s="225">
        <f t="shared" si="32"/>
        <v>0</v>
      </c>
      <c r="S175" s="219"/>
      <c r="T175" s="188"/>
      <c r="U175" s="219"/>
      <c r="V175" s="225">
        <f t="shared" si="33"/>
        <v>0</v>
      </c>
      <c r="W175" s="219"/>
      <c r="X175" s="219"/>
      <c r="Y175" s="219"/>
      <c r="AC175" s="38">
        <f>Раздел2!F176</f>
        <v>0</v>
      </c>
      <c r="AD175" s="12">
        <f>Раздел2!D176</f>
        <v>0</v>
      </c>
    </row>
    <row r="176" spans="2:30" ht="15.75" customHeight="1" x14ac:dyDescent="0.2">
      <c r="B176" s="210" t="s">
        <v>489</v>
      </c>
      <c r="C176" s="211" t="s">
        <v>656</v>
      </c>
      <c r="D176" s="225">
        <f t="shared" si="27"/>
        <v>0</v>
      </c>
      <c r="E176" s="225">
        <f t="shared" si="28"/>
        <v>0</v>
      </c>
      <c r="F176" s="250"/>
      <c r="G176" s="250"/>
      <c r="H176" s="250"/>
      <c r="I176" s="225">
        <f t="shared" si="29"/>
        <v>0</v>
      </c>
      <c r="J176" s="250"/>
      <c r="K176" s="250"/>
      <c r="L176" s="250"/>
      <c r="M176" s="212">
        <f t="shared" si="30"/>
        <v>0</v>
      </c>
      <c r="N176" s="212">
        <f t="shared" si="31"/>
        <v>0</v>
      </c>
      <c r="O176" s="219"/>
      <c r="P176" s="219"/>
      <c r="Q176" s="219"/>
      <c r="R176" s="225">
        <f t="shared" si="32"/>
        <v>0</v>
      </c>
      <c r="S176" s="219"/>
      <c r="T176" s="188"/>
      <c r="U176" s="219"/>
      <c r="V176" s="225">
        <f t="shared" si="33"/>
        <v>0</v>
      </c>
      <c r="W176" s="219"/>
      <c r="X176" s="219"/>
      <c r="Y176" s="219"/>
      <c r="AC176" s="38">
        <f>Раздел2!F177</f>
        <v>0</v>
      </c>
      <c r="AD176" s="12">
        <f>Раздел2!D177</f>
        <v>0</v>
      </c>
    </row>
    <row r="177" spans="2:30" ht="15.75" customHeight="1" x14ac:dyDescent="0.2">
      <c r="B177" s="210" t="s">
        <v>266</v>
      </c>
      <c r="C177" s="211" t="s">
        <v>657</v>
      </c>
      <c r="D177" s="225">
        <f t="shared" si="27"/>
        <v>0</v>
      </c>
      <c r="E177" s="225">
        <f t="shared" si="28"/>
        <v>0</v>
      </c>
      <c r="F177" s="250"/>
      <c r="G177" s="250"/>
      <c r="H177" s="250"/>
      <c r="I177" s="225">
        <f t="shared" si="29"/>
        <v>0</v>
      </c>
      <c r="J177" s="250"/>
      <c r="K177" s="250"/>
      <c r="L177" s="250"/>
      <c r="M177" s="212">
        <f t="shared" si="30"/>
        <v>0</v>
      </c>
      <c r="N177" s="212">
        <f t="shared" si="31"/>
        <v>0</v>
      </c>
      <c r="O177" s="219"/>
      <c r="P177" s="219"/>
      <c r="Q177" s="219"/>
      <c r="R177" s="225">
        <f t="shared" si="32"/>
        <v>0</v>
      </c>
      <c r="S177" s="219"/>
      <c r="T177" s="188"/>
      <c r="U177" s="219"/>
      <c r="V177" s="225">
        <f t="shared" si="33"/>
        <v>0</v>
      </c>
      <c r="W177" s="219"/>
      <c r="X177" s="219"/>
      <c r="Y177" s="219"/>
      <c r="AC177" s="38">
        <f>Раздел2!F178</f>
        <v>0</v>
      </c>
      <c r="AD177" s="12">
        <f>Раздел2!D178</f>
        <v>0</v>
      </c>
    </row>
    <row r="178" spans="2:30" ht="15.75" customHeight="1" x14ac:dyDescent="0.2">
      <c r="B178" s="210" t="s">
        <v>54</v>
      </c>
      <c r="C178" s="211" t="s">
        <v>658</v>
      </c>
      <c r="D178" s="225">
        <f t="shared" si="27"/>
        <v>0</v>
      </c>
      <c r="E178" s="225">
        <f t="shared" si="28"/>
        <v>0</v>
      </c>
      <c r="F178" s="250"/>
      <c r="G178" s="250"/>
      <c r="H178" s="250"/>
      <c r="I178" s="225">
        <f t="shared" si="29"/>
        <v>0</v>
      </c>
      <c r="J178" s="250"/>
      <c r="K178" s="250"/>
      <c r="L178" s="250"/>
      <c r="M178" s="212">
        <f t="shared" si="30"/>
        <v>0</v>
      </c>
      <c r="N178" s="212">
        <f t="shared" si="31"/>
        <v>0</v>
      </c>
      <c r="O178" s="219"/>
      <c r="P178" s="219"/>
      <c r="Q178" s="219"/>
      <c r="R178" s="225">
        <f t="shared" si="32"/>
        <v>0</v>
      </c>
      <c r="S178" s="219"/>
      <c r="T178" s="188"/>
      <c r="U178" s="219"/>
      <c r="V178" s="225">
        <f t="shared" si="33"/>
        <v>0</v>
      </c>
      <c r="W178" s="219"/>
      <c r="X178" s="219"/>
      <c r="Y178" s="219"/>
      <c r="AC178" s="38">
        <f>Раздел2!F179</f>
        <v>0</v>
      </c>
      <c r="AD178" s="12">
        <f>Раздел2!D179</f>
        <v>0</v>
      </c>
    </row>
    <row r="179" spans="2:30" ht="15.75" customHeight="1" x14ac:dyDescent="0.2">
      <c r="B179" s="210" t="s">
        <v>55</v>
      </c>
      <c r="C179" s="211" t="s">
        <v>659</v>
      </c>
      <c r="D179" s="225">
        <f t="shared" si="27"/>
        <v>0</v>
      </c>
      <c r="E179" s="225">
        <f t="shared" si="28"/>
        <v>0</v>
      </c>
      <c r="F179" s="250"/>
      <c r="G179" s="250"/>
      <c r="H179" s="250"/>
      <c r="I179" s="225">
        <f t="shared" si="29"/>
        <v>0</v>
      </c>
      <c r="J179" s="250"/>
      <c r="K179" s="250"/>
      <c r="L179" s="250"/>
      <c r="M179" s="212">
        <f t="shared" si="30"/>
        <v>0</v>
      </c>
      <c r="N179" s="212">
        <f t="shared" si="31"/>
        <v>0</v>
      </c>
      <c r="O179" s="219"/>
      <c r="P179" s="219"/>
      <c r="Q179" s="219"/>
      <c r="R179" s="225">
        <f t="shared" si="32"/>
        <v>0</v>
      </c>
      <c r="S179" s="219"/>
      <c r="T179" s="188"/>
      <c r="U179" s="219"/>
      <c r="V179" s="225">
        <f t="shared" si="33"/>
        <v>0</v>
      </c>
      <c r="W179" s="219"/>
      <c r="X179" s="219"/>
      <c r="Y179" s="219"/>
      <c r="AC179" s="38">
        <f>Раздел2!F180</f>
        <v>0</v>
      </c>
      <c r="AD179" s="12">
        <f>Раздел2!D180</f>
        <v>0</v>
      </c>
    </row>
    <row r="180" spans="2:30" ht="15.75" customHeight="1" x14ac:dyDescent="0.2">
      <c r="B180" s="210" t="s">
        <v>56</v>
      </c>
      <c r="C180" s="211" t="s">
        <v>660</v>
      </c>
      <c r="D180" s="225">
        <f t="shared" si="27"/>
        <v>0</v>
      </c>
      <c r="E180" s="225">
        <f t="shared" si="28"/>
        <v>0</v>
      </c>
      <c r="F180" s="250"/>
      <c r="G180" s="250"/>
      <c r="H180" s="250"/>
      <c r="I180" s="225">
        <f t="shared" si="29"/>
        <v>0</v>
      </c>
      <c r="J180" s="250"/>
      <c r="K180" s="250"/>
      <c r="L180" s="250"/>
      <c r="M180" s="212">
        <f t="shared" si="30"/>
        <v>0</v>
      </c>
      <c r="N180" s="212">
        <f t="shared" si="31"/>
        <v>0</v>
      </c>
      <c r="O180" s="219"/>
      <c r="P180" s="219"/>
      <c r="Q180" s="219"/>
      <c r="R180" s="225">
        <f t="shared" si="32"/>
        <v>0</v>
      </c>
      <c r="S180" s="219"/>
      <c r="T180" s="188"/>
      <c r="U180" s="219"/>
      <c r="V180" s="225">
        <f t="shared" si="33"/>
        <v>0</v>
      </c>
      <c r="W180" s="219"/>
      <c r="X180" s="219"/>
      <c r="Y180" s="219"/>
      <c r="AC180" s="38">
        <f>Раздел2!F181</f>
        <v>0</v>
      </c>
      <c r="AD180" s="12">
        <f>Раздел2!D181</f>
        <v>0</v>
      </c>
    </row>
    <row r="181" spans="2:30" ht="15.75" customHeight="1" x14ac:dyDescent="0.2">
      <c r="B181" s="210" t="s">
        <v>267</v>
      </c>
      <c r="C181" s="211" t="s">
        <v>661</v>
      </c>
      <c r="D181" s="225">
        <f t="shared" si="27"/>
        <v>0</v>
      </c>
      <c r="E181" s="225">
        <f t="shared" si="28"/>
        <v>0</v>
      </c>
      <c r="F181" s="250"/>
      <c r="G181" s="250"/>
      <c r="H181" s="250"/>
      <c r="I181" s="225">
        <f t="shared" si="29"/>
        <v>0</v>
      </c>
      <c r="J181" s="250"/>
      <c r="K181" s="250"/>
      <c r="L181" s="250"/>
      <c r="M181" s="212">
        <f t="shared" si="30"/>
        <v>0</v>
      </c>
      <c r="N181" s="212">
        <f t="shared" si="31"/>
        <v>0</v>
      </c>
      <c r="O181" s="219"/>
      <c r="P181" s="219"/>
      <c r="Q181" s="219"/>
      <c r="R181" s="225">
        <f t="shared" si="32"/>
        <v>0</v>
      </c>
      <c r="S181" s="219"/>
      <c r="T181" s="219"/>
      <c r="U181" s="219"/>
      <c r="V181" s="225">
        <f t="shared" si="33"/>
        <v>0</v>
      </c>
      <c r="W181" s="219"/>
      <c r="X181" s="219"/>
      <c r="Y181" s="219"/>
      <c r="AC181" s="38">
        <f>Раздел2!F182</f>
        <v>0</v>
      </c>
      <c r="AD181" s="12">
        <f>Раздел2!D182</f>
        <v>0</v>
      </c>
    </row>
    <row r="182" spans="2:30" ht="21" customHeight="1" x14ac:dyDescent="0.2">
      <c r="B182" s="210" t="s">
        <v>57</v>
      </c>
      <c r="C182" s="211" t="s">
        <v>662</v>
      </c>
      <c r="D182" s="225">
        <f t="shared" si="27"/>
        <v>0</v>
      </c>
      <c r="E182" s="225">
        <f t="shared" si="28"/>
        <v>0</v>
      </c>
      <c r="F182" s="250"/>
      <c r="G182" s="250"/>
      <c r="H182" s="250"/>
      <c r="I182" s="225">
        <f t="shared" si="29"/>
        <v>0</v>
      </c>
      <c r="J182" s="250"/>
      <c r="K182" s="250"/>
      <c r="L182" s="250"/>
      <c r="M182" s="212">
        <f t="shared" si="30"/>
        <v>0</v>
      </c>
      <c r="N182" s="212">
        <f t="shared" si="31"/>
        <v>0</v>
      </c>
      <c r="O182" s="219"/>
      <c r="P182" s="219"/>
      <c r="Q182" s="219"/>
      <c r="R182" s="225">
        <f t="shared" si="32"/>
        <v>0</v>
      </c>
      <c r="S182" s="219"/>
      <c r="T182" s="219"/>
      <c r="U182" s="219"/>
      <c r="V182" s="225">
        <f t="shared" si="33"/>
        <v>0</v>
      </c>
      <c r="W182" s="219"/>
      <c r="X182" s="219"/>
      <c r="Y182" s="219"/>
      <c r="AC182" s="38">
        <f>Раздел2!F183</f>
        <v>0</v>
      </c>
      <c r="AD182" s="12">
        <f>Раздел2!D183</f>
        <v>0</v>
      </c>
    </row>
    <row r="183" spans="2:30" ht="15.75" customHeight="1" x14ac:dyDescent="0.2">
      <c r="B183" s="210" t="s">
        <v>58</v>
      </c>
      <c r="C183" s="211" t="s">
        <v>663</v>
      </c>
      <c r="D183" s="225">
        <f t="shared" si="27"/>
        <v>0</v>
      </c>
      <c r="E183" s="225">
        <f t="shared" si="28"/>
        <v>0</v>
      </c>
      <c r="F183" s="250"/>
      <c r="G183" s="250"/>
      <c r="H183" s="250"/>
      <c r="I183" s="225">
        <f t="shared" si="29"/>
        <v>0</v>
      </c>
      <c r="J183" s="250"/>
      <c r="K183" s="250"/>
      <c r="L183" s="250"/>
      <c r="M183" s="212">
        <f t="shared" si="30"/>
        <v>0</v>
      </c>
      <c r="N183" s="212">
        <f t="shared" si="31"/>
        <v>0</v>
      </c>
      <c r="O183" s="219"/>
      <c r="P183" s="219"/>
      <c r="Q183" s="219"/>
      <c r="R183" s="225">
        <f t="shared" si="32"/>
        <v>0</v>
      </c>
      <c r="S183" s="219"/>
      <c r="T183" s="219"/>
      <c r="U183" s="219"/>
      <c r="V183" s="225">
        <f t="shared" si="33"/>
        <v>0</v>
      </c>
      <c r="W183" s="219"/>
      <c r="X183" s="219"/>
      <c r="Y183" s="219"/>
      <c r="AC183" s="38">
        <f>Раздел2!F184</f>
        <v>0</v>
      </c>
      <c r="AD183" s="12">
        <f>Раздел2!D184</f>
        <v>0</v>
      </c>
    </row>
    <row r="184" spans="2:30" ht="15.75" customHeight="1" x14ac:dyDescent="0.2">
      <c r="B184" s="210" t="s">
        <v>380</v>
      </c>
      <c r="C184" s="211" t="s">
        <v>664</v>
      </c>
      <c r="D184" s="225">
        <f t="shared" si="27"/>
        <v>0</v>
      </c>
      <c r="E184" s="225">
        <f t="shared" si="28"/>
        <v>0</v>
      </c>
      <c r="F184" s="225">
        <f>SUM(F185:F189)</f>
        <v>0</v>
      </c>
      <c r="G184" s="225">
        <f t="shared" ref="G184:Y184" si="36">SUM(G185:G189)</f>
        <v>0</v>
      </c>
      <c r="H184" s="225">
        <f t="shared" si="36"/>
        <v>0</v>
      </c>
      <c r="I184" s="225">
        <f t="shared" si="36"/>
        <v>0</v>
      </c>
      <c r="J184" s="225">
        <f t="shared" si="36"/>
        <v>0</v>
      </c>
      <c r="K184" s="225">
        <f t="shared" si="36"/>
        <v>0</v>
      </c>
      <c r="L184" s="225">
        <f t="shared" si="36"/>
        <v>0</v>
      </c>
      <c r="M184" s="225">
        <f t="shared" si="36"/>
        <v>0</v>
      </c>
      <c r="N184" s="225">
        <f t="shared" si="36"/>
        <v>0</v>
      </c>
      <c r="O184" s="225">
        <f t="shared" si="36"/>
        <v>0</v>
      </c>
      <c r="P184" s="225">
        <f t="shared" si="36"/>
        <v>0</v>
      </c>
      <c r="Q184" s="225">
        <f t="shared" si="36"/>
        <v>0</v>
      </c>
      <c r="R184" s="225">
        <f t="shared" si="36"/>
        <v>0</v>
      </c>
      <c r="S184" s="225">
        <f t="shared" si="36"/>
        <v>0</v>
      </c>
      <c r="T184" s="225">
        <f t="shared" si="36"/>
        <v>0</v>
      </c>
      <c r="U184" s="225">
        <f t="shared" si="36"/>
        <v>0</v>
      </c>
      <c r="V184" s="225">
        <f t="shared" si="36"/>
        <v>0</v>
      </c>
      <c r="W184" s="225">
        <f t="shared" si="36"/>
        <v>0</v>
      </c>
      <c r="X184" s="225">
        <f t="shared" si="36"/>
        <v>0</v>
      </c>
      <c r="Y184" s="225">
        <f t="shared" si="36"/>
        <v>0</v>
      </c>
      <c r="AC184" s="38">
        <f>Раздел2!F185</f>
        <v>0</v>
      </c>
      <c r="AD184" s="12">
        <f>Раздел2!D185</f>
        <v>0</v>
      </c>
    </row>
    <row r="185" spans="2:30" ht="15.75" customHeight="1" x14ac:dyDescent="0.2">
      <c r="B185" s="213" t="s">
        <v>413</v>
      </c>
      <c r="C185" s="211" t="s">
        <v>665</v>
      </c>
      <c r="D185" s="225">
        <f t="shared" si="27"/>
        <v>0</v>
      </c>
      <c r="E185" s="225">
        <f t="shared" si="28"/>
        <v>0</v>
      </c>
      <c r="F185" s="250"/>
      <c r="G185" s="250"/>
      <c r="H185" s="250"/>
      <c r="I185" s="225">
        <f t="shared" si="29"/>
        <v>0</v>
      </c>
      <c r="J185" s="250"/>
      <c r="K185" s="250"/>
      <c r="L185" s="250"/>
      <c r="M185" s="212">
        <f t="shared" si="30"/>
        <v>0</v>
      </c>
      <c r="N185" s="212">
        <f t="shared" si="31"/>
        <v>0</v>
      </c>
      <c r="O185" s="219"/>
      <c r="P185" s="219"/>
      <c r="Q185" s="219"/>
      <c r="R185" s="225">
        <f t="shared" si="32"/>
        <v>0</v>
      </c>
      <c r="S185" s="219"/>
      <c r="T185" s="219"/>
      <c r="U185" s="219"/>
      <c r="V185" s="225">
        <f t="shared" si="33"/>
        <v>0</v>
      </c>
      <c r="W185" s="219"/>
      <c r="X185" s="219"/>
      <c r="Y185" s="219"/>
      <c r="AC185" s="38">
        <f>Раздел2!F186</f>
        <v>0</v>
      </c>
      <c r="AD185" s="12">
        <f>Раздел2!D186</f>
        <v>0</v>
      </c>
    </row>
    <row r="186" spans="2:30" ht="15.75" customHeight="1" x14ac:dyDescent="0.2">
      <c r="B186" s="213" t="s">
        <v>32</v>
      </c>
      <c r="C186" s="211" t="s">
        <v>666</v>
      </c>
      <c r="D186" s="225">
        <f t="shared" si="27"/>
        <v>0</v>
      </c>
      <c r="E186" s="225">
        <f t="shared" si="28"/>
        <v>0</v>
      </c>
      <c r="F186" s="250"/>
      <c r="G186" s="250"/>
      <c r="H186" s="250"/>
      <c r="I186" s="225">
        <f t="shared" si="29"/>
        <v>0</v>
      </c>
      <c r="J186" s="250"/>
      <c r="K186" s="250"/>
      <c r="L186" s="250"/>
      <c r="M186" s="212">
        <f t="shared" si="30"/>
        <v>0</v>
      </c>
      <c r="N186" s="212">
        <f t="shared" si="31"/>
        <v>0</v>
      </c>
      <c r="O186" s="219"/>
      <c r="P186" s="219"/>
      <c r="Q186" s="219"/>
      <c r="R186" s="225">
        <f t="shared" si="32"/>
        <v>0</v>
      </c>
      <c r="S186" s="219"/>
      <c r="T186" s="219"/>
      <c r="U186" s="219"/>
      <c r="V186" s="225">
        <f t="shared" si="33"/>
        <v>0</v>
      </c>
      <c r="W186" s="219"/>
      <c r="X186" s="219"/>
      <c r="Y186" s="219"/>
      <c r="AC186" s="38">
        <f>Раздел2!F187</f>
        <v>0</v>
      </c>
      <c r="AD186" s="12">
        <f>Раздел2!D187</f>
        <v>0</v>
      </c>
    </row>
    <row r="187" spans="2:30" ht="15.75" customHeight="1" x14ac:dyDescent="0.2">
      <c r="B187" s="213" t="s">
        <v>270</v>
      </c>
      <c r="C187" s="211" t="s">
        <v>667</v>
      </c>
      <c r="D187" s="225">
        <f t="shared" si="27"/>
        <v>0</v>
      </c>
      <c r="E187" s="225">
        <f t="shared" si="28"/>
        <v>0</v>
      </c>
      <c r="F187" s="250"/>
      <c r="G187" s="250"/>
      <c r="H187" s="250"/>
      <c r="I187" s="225">
        <f t="shared" si="29"/>
        <v>0</v>
      </c>
      <c r="J187" s="250"/>
      <c r="K187" s="250"/>
      <c r="L187" s="250"/>
      <c r="M187" s="212">
        <f t="shared" si="30"/>
        <v>0</v>
      </c>
      <c r="N187" s="212">
        <f t="shared" si="31"/>
        <v>0</v>
      </c>
      <c r="O187" s="219"/>
      <c r="P187" s="219"/>
      <c r="Q187" s="219"/>
      <c r="R187" s="225">
        <f t="shared" si="32"/>
        <v>0</v>
      </c>
      <c r="S187" s="219"/>
      <c r="T187" s="219"/>
      <c r="U187" s="219"/>
      <c r="V187" s="225">
        <f t="shared" si="33"/>
        <v>0</v>
      </c>
      <c r="W187" s="219"/>
      <c r="X187" s="219"/>
      <c r="Y187" s="219"/>
      <c r="AC187" s="38">
        <f>Раздел2!F188</f>
        <v>0</v>
      </c>
      <c r="AD187" s="12">
        <f>Раздел2!D188</f>
        <v>0</v>
      </c>
    </row>
    <row r="188" spans="2:30" ht="15.75" customHeight="1" x14ac:dyDescent="0.2">
      <c r="B188" s="213" t="s">
        <v>271</v>
      </c>
      <c r="C188" s="211" t="s">
        <v>668</v>
      </c>
      <c r="D188" s="225">
        <f t="shared" si="27"/>
        <v>0</v>
      </c>
      <c r="E188" s="225">
        <f t="shared" si="28"/>
        <v>0</v>
      </c>
      <c r="F188" s="250"/>
      <c r="G188" s="250"/>
      <c r="H188" s="250"/>
      <c r="I188" s="225">
        <f t="shared" si="29"/>
        <v>0</v>
      </c>
      <c r="J188" s="250"/>
      <c r="K188" s="250"/>
      <c r="L188" s="250"/>
      <c r="M188" s="212">
        <f t="shared" si="30"/>
        <v>0</v>
      </c>
      <c r="N188" s="212">
        <f t="shared" si="31"/>
        <v>0</v>
      </c>
      <c r="O188" s="219"/>
      <c r="P188" s="219"/>
      <c r="Q188" s="219"/>
      <c r="R188" s="225">
        <f t="shared" si="32"/>
        <v>0</v>
      </c>
      <c r="S188" s="219"/>
      <c r="T188" s="219"/>
      <c r="U188" s="219"/>
      <c r="V188" s="225">
        <f t="shared" si="33"/>
        <v>0</v>
      </c>
      <c r="W188" s="219"/>
      <c r="X188" s="219"/>
      <c r="Y188" s="219"/>
      <c r="AC188" s="38">
        <f>Раздел2!F189</f>
        <v>0</v>
      </c>
      <c r="AD188" s="12">
        <f>Раздел2!D189</f>
        <v>0</v>
      </c>
    </row>
    <row r="189" spans="2:30" ht="15.75" customHeight="1" x14ac:dyDescent="0.2">
      <c r="B189" s="213" t="s">
        <v>272</v>
      </c>
      <c r="C189" s="211" t="s">
        <v>669</v>
      </c>
      <c r="D189" s="225">
        <f t="shared" si="27"/>
        <v>0</v>
      </c>
      <c r="E189" s="225">
        <f t="shared" si="28"/>
        <v>0</v>
      </c>
      <c r="F189" s="250"/>
      <c r="G189" s="250"/>
      <c r="H189" s="250"/>
      <c r="I189" s="225">
        <f t="shared" si="29"/>
        <v>0</v>
      </c>
      <c r="J189" s="250"/>
      <c r="K189" s="250"/>
      <c r="L189" s="250"/>
      <c r="M189" s="212">
        <f t="shared" si="30"/>
        <v>0</v>
      </c>
      <c r="N189" s="212">
        <f t="shared" si="31"/>
        <v>0</v>
      </c>
      <c r="O189" s="219"/>
      <c r="P189" s="219"/>
      <c r="Q189" s="219"/>
      <c r="R189" s="225">
        <f t="shared" si="32"/>
        <v>0</v>
      </c>
      <c r="S189" s="219"/>
      <c r="T189" s="219"/>
      <c r="U189" s="219"/>
      <c r="V189" s="225">
        <f t="shared" si="33"/>
        <v>0</v>
      </c>
      <c r="W189" s="219"/>
      <c r="X189" s="219"/>
      <c r="Y189" s="219"/>
      <c r="AC189" s="38">
        <f>Раздел2!F190</f>
        <v>0</v>
      </c>
      <c r="AD189" s="12">
        <f>Раздел2!D190</f>
        <v>0</v>
      </c>
    </row>
    <row r="190" spans="2:30" ht="15.75" customHeight="1" x14ac:dyDescent="0.2">
      <c r="B190" s="210" t="s">
        <v>59</v>
      </c>
      <c r="C190" s="211" t="s">
        <v>670</v>
      </c>
      <c r="D190" s="225">
        <f t="shared" si="27"/>
        <v>0</v>
      </c>
      <c r="E190" s="225">
        <f t="shared" si="28"/>
        <v>0</v>
      </c>
      <c r="F190" s="250"/>
      <c r="G190" s="250"/>
      <c r="H190" s="250"/>
      <c r="I190" s="225">
        <f t="shared" si="29"/>
        <v>0</v>
      </c>
      <c r="J190" s="250"/>
      <c r="K190" s="250"/>
      <c r="L190" s="250"/>
      <c r="M190" s="212">
        <f t="shared" si="30"/>
        <v>0</v>
      </c>
      <c r="N190" s="212">
        <f t="shared" si="31"/>
        <v>0</v>
      </c>
      <c r="O190" s="219"/>
      <c r="P190" s="219"/>
      <c r="Q190" s="219"/>
      <c r="R190" s="225">
        <f t="shared" si="32"/>
        <v>0</v>
      </c>
      <c r="S190" s="219"/>
      <c r="T190" s="219"/>
      <c r="U190" s="219"/>
      <c r="V190" s="225">
        <f t="shared" si="33"/>
        <v>0</v>
      </c>
      <c r="W190" s="219"/>
      <c r="X190" s="219"/>
      <c r="Y190" s="219"/>
      <c r="AC190" s="38">
        <f>Раздел2!F191</f>
        <v>0</v>
      </c>
      <c r="AD190" s="12">
        <f>Раздел2!D191</f>
        <v>0</v>
      </c>
    </row>
    <row r="191" spans="2:30" ht="15.75" customHeight="1" x14ac:dyDescent="0.2">
      <c r="B191" s="210" t="s">
        <v>754</v>
      </c>
      <c r="C191" s="211" t="s">
        <v>671</v>
      </c>
      <c r="D191" s="225">
        <f t="shared" si="27"/>
        <v>0</v>
      </c>
      <c r="E191" s="225">
        <f t="shared" si="28"/>
        <v>0</v>
      </c>
      <c r="F191" s="250"/>
      <c r="G191" s="250"/>
      <c r="H191" s="250"/>
      <c r="I191" s="225">
        <f t="shared" si="29"/>
        <v>0</v>
      </c>
      <c r="J191" s="250"/>
      <c r="K191" s="250"/>
      <c r="L191" s="250"/>
      <c r="M191" s="212">
        <f t="shared" si="30"/>
        <v>0</v>
      </c>
      <c r="N191" s="212">
        <f t="shared" si="31"/>
        <v>0</v>
      </c>
      <c r="O191" s="219"/>
      <c r="P191" s="219"/>
      <c r="Q191" s="219"/>
      <c r="R191" s="225">
        <f t="shared" si="32"/>
        <v>0</v>
      </c>
      <c r="S191" s="219"/>
      <c r="T191" s="219"/>
      <c r="U191" s="219"/>
      <c r="V191" s="225">
        <f t="shared" si="33"/>
        <v>0</v>
      </c>
      <c r="W191" s="219"/>
      <c r="X191" s="219"/>
      <c r="Y191" s="219"/>
      <c r="AC191" s="38">
        <f>Раздел2!F192</f>
        <v>0</v>
      </c>
      <c r="AD191" s="12">
        <f>Раздел2!D192</f>
        <v>0</v>
      </c>
    </row>
    <row r="192" spans="2:30" ht="15.75" customHeight="1" x14ac:dyDescent="0.2">
      <c r="B192" s="210" t="s">
        <v>273</v>
      </c>
      <c r="C192" s="211" t="s">
        <v>672</v>
      </c>
      <c r="D192" s="225">
        <f t="shared" si="27"/>
        <v>0</v>
      </c>
      <c r="E192" s="225">
        <f t="shared" si="28"/>
        <v>0</v>
      </c>
      <c r="F192" s="250"/>
      <c r="G192" s="250"/>
      <c r="H192" s="250"/>
      <c r="I192" s="225">
        <f t="shared" si="29"/>
        <v>0</v>
      </c>
      <c r="J192" s="250"/>
      <c r="K192" s="250"/>
      <c r="L192" s="250"/>
      <c r="M192" s="212">
        <f t="shared" si="30"/>
        <v>0</v>
      </c>
      <c r="N192" s="212">
        <f t="shared" si="31"/>
        <v>0</v>
      </c>
      <c r="O192" s="219"/>
      <c r="P192" s="219"/>
      <c r="Q192" s="219"/>
      <c r="R192" s="225">
        <f t="shared" si="32"/>
        <v>0</v>
      </c>
      <c r="S192" s="219"/>
      <c r="T192" s="219"/>
      <c r="U192" s="219"/>
      <c r="V192" s="225">
        <f t="shared" si="33"/>
        <v>0</v>
      </c>
      <c r="W192" s="219"/>
      <c r="X192" s="219"/>
      <c r="Y192" s="219"/>
      <c r="AC192" s="38">
        <f>Раздел2!F193</f>
        <v>0</v>
      </c>
      <c r="AD192" s="12">
        <f>Раздел2!D193</f>
        <v>0</v>
      </c>
    </row>
    <row r="193" spans="2:30" ht="15.75" customHeight="1" x14ac:dyDescent="0.2">
      <c r="B193" s="210" t="s">
        <v>60</v>
      </c>
      <c r="C193" s="211" t="s">
        <v>673</v>
      </c>
      <c r="D193" s="225">
        <f t="shared" si="27"/>
        <v>0</v>
      </c>
      <c r="E193" s="225">
        <f t="shared" si="28"/>
        <v>0</v>
      </c>
      <c r="F193" s="250"/>
      <c r="G193" s="250"/>
      <c r="H193" s="250"/>
      <c r="I193" s="225">
        <f t="shared" si="29"/>
        <v>0</v>
      </c>
      <c r="J193" s="250"/>
      <c r="K193" s="250"/>
      <c r="L193" s="250"/>
      <c r="M193" s="212">
        <f t="shared" si="30"/>
        <v>0</v>
      </c>
      <c r="N193" s="212">
        <f t="shared" si="31"/>
        <v>0</v>
      </c>
      <c r="O193" s="219"/>
      <c r="P193" s="219"/>
      <c r="Q193" s="219"/>
      <c r="R193" s="225">
        <f t="shared" si="32"/>
        <v>0</v>
      </c>
      <c r="S193" s="219"/>
      <c r="T193" s="219"/>
      <c r="U193" s="219"/>
      <c r="V193" s="225">
        <f t="shared" si="33"/>
        <v>0</v>
      </c>
      <c r="W193" s="219"/>
      <c r="X193" s="219"/>
      <c r="Y193" s="219"/>
      <c r="AC193" s="38">
        <f>Раздел2!F194</f>
        <v>0</v>
      </c>
      <c r="AD193" s="12">
        <f>Раздел2!D194</f>
        <v>0</v>
      </c>
    </row>
    <row r="194" spans="2:30" ht="20.25" customHeight="1" x14ac:dyDescent="0.2">
      <c r="B194" s="210" t="s">
        <v>274</v>
      </c>
      <c r="C194" s="211" t="s">
        <v>674</v>
      </c>
      <c r="D194" s="225">
        <f t="shared" si="27"/>
        <v>0</v>
      </c>
      <c r="E194" s="225">
        <f t="shared" si="28"/>
        <v>0</v>
      </c>
      <c r="F194" s="250"/>
      <c r="G194" s="250"/>
      <c r="H194" s="250"/>
      <c r="I194" s="225">
        <f t="shared" si="29"/>
        <v>0</v>
      </c>
      <c r="J194" s="250"/>
      <c r="K194" s="250"/>
      <c r="L194" s="250"/>
      <c r="M194" s="212">
        <f t="shared" si="30"/>
        <v>0</v>
      </c>
      <c r="N194" s="212">
        <f t="shared" si="31"/>
        <v>0</v>
      </c>
      <c r="O194" s="219"/>
      <c r="P194" s="219"/>
      <c r="Q194" s="219"/>
      <c r="R194" s="225">
        <f t="shared" si="32"/>
        <v>0</v>
      </c>
      <c r="S194" s="219"/>
      <c r="T194" s="219"/>
      <c r="U194" s="219"/>
      <c r="V194" s="225">
        <f t="shared" si="33"/>
        <v>0</v>
      </c>
      <c r="W194" s="219"/>
      <c r="X194" s="219"/>
      <c r="Y194" s="219"/>
      <c r="AC194" s="38">
        <f>Раздел2!F195</f>
        <v>0</v>
      </c>
      <c r="AD194" s="12">
        <f>Раздел2!D195</f>
        <v>0</v>
      </c>
    </row>
    <row r="195" spans="2:30" ht="15.75" customHeight="1" x14ac:dyDescent="0.2">
      <c r="B195" s="210" t="s">
        <v>61</v>
      </c>
      <c r="C195" s="211" t="s">
        <v>675</v>
      </c>
      <c r="D195" s="225">
        <f t="shared" si="27"/>
        <v>0</v>
      </c>
      <c r="E195" s="225">
        <f t="shared" si="28"/>
        <v>0</v>
      </c>
      <c r="F195" s="250"/>
      <c r="G195" s="250"/>
      <c r="H195" s="250"/>
      <c r="I195" s="225">
        <f t="shared" si="29"/>
        <v>0</v>
      </c>
      <c r="J195" s="250"/>
      <c r="K195" s="250"/>
      <c r="L195" s="250"/>
      <c r="M195" s="212">
        <f t="shared" si="30"/>
        <v>0</v>
      </c>
      <c r="N195" s="212">
        <f t="shared" si="31"/>
        <v>0</v>
      </c>
      <c r="O195" s="219"/>
      <c r="P195" s="219"/>
      <c r="Q195" s="219"/>
      <c r="R195" s="225">
        <f t="shared" si="32"/>
        <v>0</v>
      </c>
      <c r="S195" s="219"/>
      <c r="T195" s="219"/>
      <c r="U195" s="219"/>
      <c r="V195" s="225">
        <f t="shared" si="33"/>
        <v>0</v>
      </c>
      <c r="W195" s="219"/>
      <c r="X195" s="219"/>
      <c r="Y195" s="219"/>
      <c r="AC195" s="38">
        <f>Раздел2!F196</f>
        <v>0</v>
      </c>
      <c r="AD195" s="12">
        <f>Раздел2!D196</f>
        <v>0</v>
      </c>
    </row>
    <row r="196" spans="2:30" ht="15.75" customHeight="1" x14ac:dyDescent="0.2">
      <c r="B196" s="210" t="s">
        <v>381</v>
      </c>
      <c r="C196" s="211" t="s">
        <v>676</v>
      </c>
      <c r="D196" s="225">
        <f t="shared" si="27"/>
        <v>0</v>
      </c>
      <c r="E196" s="225">
        <f t="shared" si="28"/>
        <v>0</v>
      </c>
      <c r="F196" s="225">
        <f>SUM(F197:F200)</f>
        <v>0</v>
      </c>
      <c r="G196" s="225">
        <f t="shared" ref="G196:Y196" si="37">SUM(G197:G200)</f>
        <v>0</v>
      </c>
      <c r="H196" s="225">
        <f t="shared" si="37"/>
        <v>0</v>
      </c>
      <c r="I196" s="225">
        <f t="shared" si="37"/>
        <v>0</v>
      </c>
      <c r="J196" s="225">
        <f t="shared" si="37"/>
        <v>0</v>
      </c>
      <c r="K196" s="225">
        <f t="shared" si="37"/>
        <v>0</v>
      </c>
      <c r="L196" s="225">
        <f t="shared" si="37"/>
        <v>0</v>
      </c>
      <c r="M196" s="225">
        <f t="shared" si="37"/>
        <v>0</v>
      </c>
      <c r="N196" s="225">
        <f t="shared" si="37"/>
        <v>0</v>
      </c>
      <c r="O196" s="225">
        <f t="shared" si="37"/>
        <v>0</v>
      </c>
      <c r="P196" s="225">
        <f t="shared" si="37"/>
        <v>0</v>
      </c>
      <c r="Q196" s="225">
        <f t="shared" si="37"/>
        <v>0</v>
      </c>
      <c r="R196" s="225">
        <f t="shared" si="37"/>
        <v>0</v>
      </c>
      <c r="S196" s="225">
        <f t="shared" si="37"/>
        <v>0</v>
      </c>
      <c r="T196" s="225">
        <f t="shared" si="37"/>
        <v>0</v>
      </c>
      <c r="U196" s="225">
        <f t="shared" si="37"/>
        <v>0</v>
      </c>
      <c r="V196" s="225">
        <f t="shared" si="37"/>
        <v>0</v>
      </c>
      <c r="W196" s="225">
        <f t="shared" si="37"/>
        <v>0</v>
      </c>
      <c r="X196" s="225">
        <f t="shared" si="37"/>
        <v>0</v>
      </c>
      <c r="Y196" s="225">
        <f t="shared" si="37"/>
        <v>0</v>
      </c>
      <c r="AC196" s="38">
        <f>Раздел2!F197</f>
        <v>0</v>
      </c>
      <c r="AD196" s="12">
        <f>Раздел2!D197</f>
        <v>0</v>
      </c>
    </row>
    <row r="197" spans="2:30" ht="15.75" customHeight="1" x14ac:dyDescent="0.2">
      <c r="B197" s="213" t="s">
        <v>415</v>
      </c>
      <c r="C197" s="211" t="s">
        <v>677</v>
      </c>
      <c r="D197" s="225">
        <f t="shared" si="27"/>
        <v>0</v>
      </c>
      <c r="E197" s="225">
        <f t="shared" si="28"/>
        <v>0</v>
      </c>
      <c r="F197" s="250"/>
      <c r="G197" s="250"/>
      <c r="H197" s="250"/>
      <c r="I197" s="225">
        <f t="shared" si="29"/>
        <v>0</v>
      </c>
      <c r="J197" s="250"/>
      <c r="K197" s="250"/>
      <c r="L197" s="250"/>
      <c r="M197" s="212">
        <f t="shared" si="30"/>
        <v>0</v>
      </c>
      <c r="N197" s="212">
        <f t="shared" si="31"/>
        <v>0</v>
      </c>
      <c r="O197" s="219"/>
      <c r="P197" s="219"/>
      <c r="Q197" s="219"/>
      <c r="R197" s="225">
        <f t="shared" si="32"/>
        <v>0</v>
      </c>
      <c r="S197" s="219"/>
      <c r="T197" s="188"/>
      <c r="U197" s="219"/>
      <c r="V197" s="225">
        <f t="shared" si="33"/>
        <v>0</v>
      </c>
      <c r="W197" s="219"/>
      <c r="X197" s="219"/>
      <c r="Y197" s="219"/>
      <c r="AC197" s="38">
        <f>Раздел2!F198</f>
        <v>0</v>
      </c>
      <c r="AD197" s="12">
        <f>Раздел2!D198</f>
        <v>0</v>
      </c>
    </row>
    <row r="198" spans="2:30" ht="15.75" customHeight="1" x14ac:dyDescent="0.2">
      <c r="B198" s="213" t="s">
        <v>328</v>
      </c>
      <c r="C198" s="211" t="s">
        <v>678</v>
      </c>
      <c r="D198" s="225">
        <f t="shared" si="27"/>
        <v>0</v>
      </c>
      <c r="E198" s="225">
        <f t="shared" si="28"/>
        <v>0</v>
      </c>
      <c r="F198" s="250"/>
      <c r="G198" s="250"/>
      <c r="H198" s="250"/>
      <c r="I198" s="225">
        <f t="shared" si="29"/>
        <v>0</v>
      </c>
      <c r="J198" s="250"/>
      <c r="K198" s="250"/>
      <c r="L198" s="250"/>
      <c r="M198" s="212">
        <f t="shared" si="30"/>
        <v>0</v>
      </c>
      <c r="N198" s="212">
        <f t="shared" si="31"/>
        <v>0</v>
      </c>
      <c r="O198" s="219"/>
      <c r="P198" s="219"/>
      <c r="Q198" s="219"/>
      <c r="R198" s="225">
        <f t="shared" si="32"/>
        <v>0</v>
      </c>
      <c r="S198" s="219"/>
      <c r="T198" s="188"/>
      <c r="U198" s="219"/>
      <c r="V198" s="225">
        <f t="shared" si="33"/>
        <v>0</v>
      </c>
      <c r="W198" s="219"/>
      <c r="X198" s="219"/>
      <c r="Y198" s="219"/>
      <c r="AC198" s="38">
        <f>Раздел2!F199</f>
        <v>0</v>
      </c>
      <c r="AD198" s="12">
        <f>Раздел2!D199</f>
        <v>0</v>
      </c>
    </row>
    <row r="199" spans="2:30" ht="15.75" customHeight="1" x14ac:dyDescent="0.2">
      <c r="B199" s="213" t="s">
        <v>329</v>
      </c>
      <c r="C199" s="211" t="s">
        <v>679</v>
      </c>
      <c r="D199" s="225">
        <f t="shared" si="27"/>
        <v>0</v>
      </c>
      <c r="E199" s="225">
        <f t="shared" si="28"/>
        <v>0</v>
      </c>
      <c r="F199" s="250"/>
      <c r="G199" s="250"/>
      <c r="H199" s="250"/>
      <c r="I199" s="225">
        <f t="shared" si="29"/>
        <v>0</v>
      </c>
      <c r="J199" s="250"/>
      <c r="K199" s="250"/>
      <c r="L199" s="250"/>
      <c r="M199" s="212">
        <f t="shared" si="30"/>
        <v>0</v>
      </c>
      <c r="N199" s="212">
        <f t="shared" si="31"/>
        <v>0</v>
      </c>
      <c r="O199" s="219"/>
      <c r="P199" s="219"/>
      <c r="Q199" s="219"/>
      <c r="R199" s="225">
        <f t="shared" si="32"/>
        <v>0</v>
      </c>
      <c r="S199" s="219"/>
      <c r="T199" s="188"/>
      <c r="U199" s="219"/>
      <c r="V199" s="225">
        <f t="shared" si="33"/>
        <v>0</v>
      </c>
      <c r="W199" s="219"/>
      <c r="X199" s="219"/>
      <c r="Y199" s="219"/>
      <c r="AC199" s="38">
        <f>Раздел2!F200</f>
        <v>0</v>
      </c>
      <c r="AD199" s="12">
        <f>Раздел2!D200</f>
        <v>0</v>
      </c>
    </row>
    <row r="200" spans="2:30" ht="20.25" customHeight="1" x14ac:dyDescent="0.2">
      <c r="B200" s="213" t="s">
        <v>330</v>
      </c>
      <c r="C200" s="211" t="s">
        <v>680</v>
      </c>
      <c r="D200" s="225">
        <f t="shared" si="27"/>
        <v>0</v>
      </c>
      <c r="E200" s="225">
        <f t="shared" si="28"/>
        <v>0</v>
      </c>
      <c r="F200" s="250"/>
      <c r="G200" s="250"/>
      <c r="H200" s="250"/>
      <c r="I200" s="225">
        <f t="shared" si="29"/>
        <v>0</v>
      </c>
      <c r="J200" s="250"/>
      <c r="K200" s="250"/>
      <c r="L200" s="250"/>
      <c r="M200" s="212">
        <f t="shared" si="30"/>
        <v>0</v>
      </c>
      <c r="N200" s="212">
        <f t="shared" si="31"/>
        <v>0</v>
      </c>
      <c r="O200" s="219"/>
      <c r="P200" s="219"/>
      <c r="Q200" s="219"/>
      <c r="R200" s="225">
        <f t="shared" si="32"/>
        <v>0</v>
      </c>
      <c r="S200" s="219"/>
      <c r="T200" s="188"/>
      <c r="U200" s="219"/>
      <c r="V200" s="225">
        <f t="shared" si="33"/>
        <v>0</v>
      </c>
      <c r="W200" s="219"/>
      <c r="X200" s="219"/>
      <c r="Y200" s="219"/>
      <c r="AC200" s="38">
        <f>Раздел2!F201</f>
        <v>0</v>
      </c>
      <c r="AD200" s="12">
        <f>Раздел2!D201</f>
        <v>0</v>
      </c>
    </row>
    <row r="201" spans="2:30" ht="15.75" customHeight="1" x14ac:dyDescent="0.2">
      <c r="B201" s="234" t="s">
        <v>814</v>
      </c>
      <c r="C201" s="211" t="s">
        <v>681</v>
      </c>
      <c r="D201" s="225">
        <f t="shared" ref="D201:D262" si="38">SUM(E201,I201)</f>
        <v>0</v>
      </c>
      <c r="E201" s="225">
        <f t="shared" ref="E201:E262" si="39">SUM(F201:H201)</f>
        <v>0</v>
      </c>
      <c r="F201" s="250"/>
      <c r="G201" s="250"/>
      <c r="H201" s="250"/>
      <c r="I201" s="225">
        <f t="shared" ref="I201:I261" si="40">SUM(J201:L201)</f>
        <v>0</v>
      </c>
      <c r="J201" s="250"/>
      <c r="K201" s="250"/>
      <c r="L201" s="250"/>
      <c r="M201" s="212">
        <f t="shared" ref="M201:M261" si="41">SUM(N201,V201)</f>
        <v>0</v>
      </c>
      <c r="N201" s="212">
        <f t="shared" ref="N201:N261" si="42">SUM(O201:Q201)</f>
        <v>0</v>
      </c>
      <c r="O201" s="219"/>
      <c r="P201" s="219"/>
      <c r="Q201" s="219"/>
      <c r="R201" s="225">
        <f t="shared" ref="R201:R261" si="43">SUM(S201:U201)</f>
        <v>0</v>
      </c>
      <c r="S201" s="219"/>
      <c r="T201" s="188"/>
      <c r="U201" s="219"/>
      <c r="V201" s="225">
        <f t="shared" ref="V201:V261" si="44">SUM(W201:Y201)</f>
        <v>0</v>
      </c>
      <c r="W201" s="219"/>
      <c r="X201" s="219"/>
      <c r="Y201" s="219"/>
      <c r="AC201" s="38">
        <f>Раздел2!F202</f>
        <v>0</v>
      </c>
      <c r="AD201" s="12">
        <f>Раздел2!D202</f>
        <v>0</v>
      </c>
    </row>
    <row r="202" spans="2:30" ht="15.75" customHeight="1" x14ac:dyDescent="0.2">
      <c r="B202" s="210" t="s">
        <v>275</v>
      </c>
      <c r="C202" s="211" t="s">
        <v>682</v>
      </c>
      <c r="D202" s="225">
        <f t="shared" si="38"/>
        <v>0</v>
      </c>
      <c r="E202" s="225">
        <f t="shared" si="39"/>
        <v>0</v>
      </c>
      <c r="F202" s="250"/>
      <c r="G202" s="250"/>
      <c r="H202" s="250"/>
      <c r="I202" s="225">
        <f t="shared" si="40"/>
        <v>0</v>
      </c>
      <c r="J202" s="250"/>
      <c r="K202" s="250"/>
      <c r="L202" s="250"/>
      <c r="M202" s="212">
        <f t="shared" si="41"/>
        <v>0</v>
      </c>
      <c r="N202" s="212">
        <f t="shared" si="42"/>
        <v>0</v>
      </c>
      <c r="O202" s="219"/>
      <c r="P202" s="219"/>
      <c r="Q202" s="219"/>
      <c r="R202" s="225">
        <f t="shared" si="43"/>
        <v>0</v>
      </c>
      <c r="S202" s="219"/>
      <c r="T202" s="219"/>
      <c r="U202" s="219"/>
      <c r="V202" s="225">
        <f t="shared" si="44"/>
        <v>0</v>
      </c>
      <c r="W202" s="219"/>
      <c r="X202" s="219"/>
      <c r="Y202" s="219"/>
      <c r="AC202" s="38">
        <f>Раздел2!F203</f>
        <v>0</v>
      </c>
      <c r="AD202" s="12">
        <f>Раздел2!D203</f>
        <v>0</v>
      </c>
    </row>
    <row r="203" spans="2:30" ht="15.75" customHeight="1" x14ac:dyDescent="0.2">
      <c r="B203" s="210" t="s">
        <v>382</v>
      </c>
      <c r="C203" s="211" t="s">
        <v>683</v>
      </c>
      <c r="D203" s="225">
        <f t="shared" si="38"/>
        <v>0</v>
      </c>
      <c r="E203" s="225">
        <f t="shared" si="39"/>
        <v>0</v>
      </c>
      <c r="F203" s="225">
        <f>SUM(F204:F206)</f>
        <v>0</v>
      </c>
      <c r="G203" s="225">
        <f t="shared" ref="G203:Y203" si="45">SUM(G204:G206)</f>
        <v>0</v>
      </c>
      <c r="H203" s="225">
        <f t="shared" si="45"/>
        <v>0</v>
      </c>
      <c r="I203" s="225">
        <f t="shared" si="45"/>
        <v>0</v>
      </c>
      <c r="J203" s="225">
        <f t="shared" si="45"/>
        <v>0</v>
      </c>
      <c r="K203" s="225">
        <f t="shared" si="45"/>
        <v>0</v>
      </c>
      <c r="L203" s="225">
        <f t="shared" si="45"/>
        <v>0</v>
      </c>
      <c r="M203" s="225">
        <f t="shared" si="45"/>
        <v>0</v>
      </c>
      <c r="N203" s="225">
        <f t="shared" si="45"/>
        <v>0</v>
      </c>
      <c r="O203" s="225">
        <f t="shared" si="45"/>
        <v>0</v>
      </c>
      <c r="P203" s="225">
        <f t="shared" si="45"/>
        <v>0</v>
      </c>
      <c r="Q203" s="225">
        <f t="shared" si="45"/>
        <v>0</v>
      </c>
      <c r="R203" s="225">
        <f t="shared" si="45"/>
        <v>0</v>
      </c>
      <c r="S203" s="225">
        <f t="shared" si="45"/>
        <v>0</v>
      </c>
      <c r="T203" s="225">
        <f t="shared" si="45"/>
        <v>0</v>
      </c>
      <c r="U203" s="225">
        <f t="shared" si="45"/>
        <v>0</v>
      </c>
      <c r="V203" s="225">
        <f t="shared" si="45"/>
        <v>0</v>
      </c>
      <c r="W203" s="225">
        <f t="shared" si="45"/>
        <v>0</v>
      </c>
      <c r="X203" s="225">
        <f t="shared" si="45"/>
        <v>0</v>
      </c>
      <c r="Y203" s="225">
        <f t="shared" si="45"/>
        <v>0</v>
      </c>
      <c r="AC203" s="38">
        <f>Раздел2!F204</f>
        <v>0</v>
      </c>
      <c r="AD203" s="12">
        <f>Раздел2!D204</f>
        <v>0</v>
      </c>
    </row>
    <row r="204" spans="2:30" ht="15.75" customHeight="1" x14ac:dyDescent="0.2">
      <c r="B204" s="213" t="s">
        <v>414</v>
      </c>
      <c r="C204" s="211" t="s">
        <v>684</v>
      </c>
      <c r="D204" s="225">
        <f t="shared" si="38"/>
        <v>0</v>
      </c>
      <c r="E204" s="225">
        <f t="shared" si="39"/>
        <v>0</v>
      </c>
      <c r="F204" s="250"/>
      <c r="G204" s="250"/>
      <c r="H204" s="250"/>
      <c r="I204" s="225">
        <f t="shared" si="40"/>
        <v>0</v>
      </c>
      <c r="J204" s="250"/>
      <c r="K204" s="250"/>
      <c r="L204" s="250"/>
      <c r="M204" s="212">
        <f t="shared" si="41"/>
        <v>0</v>
      </c>
      <c r="N204" s="212">
        <f t="shared" si="42"/>
        <v>0</v>
      </c>
      <c r="O204" s="219"/>
      <c r="P204" s="219"/>
      <c r="Q204" s="219"/>
      <c r="R204" s="225">
        <f t="shared" si="43"/>
        <v>0</v>
      </c>
      <c r="S204" s="219"/>
      <c r="T204" s="219"/>
      <c r="U204" s="219"/>
      <c r="V204" s="225">
        <f t="shared" si="44"/>
        <v>0</v>
      </c>
      <c r="W204" s="219"/>
      <c r="X204" s="219"/>
      <c r="Y204" s="219"/>
      <c r="AC204" s="38">
        <f>Раздел2!F205</f>
        <v>0</v>
      </c>
      <c r="AD204" s="12">
        <f>Раздел2!D205</f>
        <v>0</v>
      </c>
    </row>
    <row r="205" spans="2:30" ht="15.75" customHeight="1" x14ac:dyDescent="0.2">
      <c r="B205" s="210" t="s">
        <v>321</v>
      </c>
      <c r="C205" s="211" t="s">
        <v>685</v>
      </c>
      <c r="D205" s="225">
        <f t="shared" si="38"/>
        <v>0</v>
      </c>
      <c r="E205" s="225">
        <f t="shared" si="39"/>
        <v>0</v>
      </c>
      <c r="F205" s="250"/>
      <c r="G205" s="250"/>
      <c r="H205" s="250"/>
      <c r="I205" s="225">
        <f t="shared" si="40"/>
        <v>0</v>
      </c>
      <c r="J205" s="250"/>
      <c r="K205" s="250"/>
      <c r="L205" s="250"/>
      <c r="M205" s="212">
        <f t="shared" si="41"/>
        <v>0</v>
      </c>
      <c r="N205" s="212">
        <f t="shared" si="42"/>
        <v>0</v>
      </c>
      <c r="O205" s="219"/>
      <c r="P205" s="219"/>
      <c r="Q205" s="219"/>
      <c r="R205" s="225">
        <f t="shared" si="43"/>
        <v>0</v>
      </c>
      <c r="S205" s="219"/>
      <c r="T205" s="219"/>
      <c r="U205" s="219"/>
      <c r="V205" s="225">
        <f t="shared" si="44"/>
        <v>0</v>
      </c>
      <c r="W205" s="219"/>
      <c r="X205" s="219"/>
      <c r="Y205" s="219"/>
      <c r="AC205" s="38">
        <f>Раздел2!F206</f>
        <v>0</v>
      </c>
      <c r="AD205" s="12">
        <f>Раздел2!D206</f>
        <v>0</v>
      </c>
    </row>
    <row r="206" spans="2:30" ht="15.75" customHeight="1" x14ac:dyDescent="0.2">
      <c r="B206" s="210" t="s">
        <v>322</v>
      </c>
      <c r="C206" s="211" t="s">
        <v>686</v>
      </c>
      <c r="D206" s="225">
        <f t="shared" si="38"/>
        <v>0</v>
      </c>
      <c r="E206" s="225">
        <f t="shared" si="39"/>
        <v>0</v>
      </c>
      <c r="F206" s="250"/>
      <c r="G206" s="250"/>
      <c r="H206" s="250"/>
      <c r="I206" s="225">
        <f t="shared" si="40"/>
        <v>0</v>
      </c>
      <c r="J206" s="250"/>
      <c r="K206" s="250"/>
      <c r="L206" s="250"/>
      <c r="M206" s="212">
        <f t="shared" si="41"/>
        <v>0</v>
      </c>
      <c r="N206" s="212">
        <f t="shared" si="42"/>
        <v>0</v>
      </c>
      <c r="O206" s="219"/>
      <c r="P206" s="219"/>
      <c r="Q206" s="219"/>
      <c r="R206" s="225">
        <f t="shared" si="43"/>
        <v>0</v>
      </c>
      <c r="S206" s="219"/>
      <c r="T206" s="219"/>
      <c r="U206" s="219"/>
      <c r="V206" s="225">
        <f t="shared" si="44"/>
        <v>0</v>
      </c>
      <c r="W206" s="219"/>
      <c r="X206" s="219"/>
      <c r="Y206" s="219"/>
      <c r="AC206" s="38">
        <f>Раздел2!F207</f>
        <v>0</v>
      </c>
      <c r="AD206" s="12">
        <f>Раздел2!D207</f>
        <v>0</v>
      </c>
    </row>
    <row r="207" spans="2:30" ht="15.75" customHeight="1" x14ac:dyDescent="0.2">
      <c r="B207" s="210" t="s">
        <v>276</v>
      </c>
      <c r="C207" s="211" t="s">
        <v>687</v>
      </c>
      <c r="D207" s="225">
        <f t="shared" si="38"/>
        <v>0</v>
      </c>
      <c r="E207" s="225">
        <f t="shared" si="39"/>
        <v>0</v>
      </c>
      <c r="F207" s="250"/>
      <c r="G207" s="250"/>
      <c r="H207" s="250"/>
      <c r="I207" s="225">
        <f t="shared" si="40"/>
        <v>0</v>
      </c>
      <c r="J207" s="250"/>
      <c r="K207" s="250"/>
      <c r="L207" s="250"/>
      <c r="M207" s="212">
        <f t="shared" si="41"/>
        <v>0</v>
      </c>
      <c r="N207" s="212">
        <f t="shared" si="42"/>
        <v>0</v>
      </c>
      <c r="O207" s="219"/>
      <c r="P207" s="219"/>
      <c r="Q207" s="219"/>
      <c r="R207" s="225">
        <f t="shared" si="43"/>
        <v>0</v>
      </c>
      <c r="S207" s="219"/>
      <c r="T207" s="219"/>
      <c r="U207" s="219"/>
      <c r="V207" s="225">
        <f t="shared" si="44"/>
        <v>0</v>
      </c>
      <c r="W207" s="219"/>
      <c r="X207" s="219"/>
      <c r="Y207" s="219"/>
      <c r="AC207" s="38">
        <f>Раздел2!F208</f>
        <v>0</v>
      </c>
      <c r="AD207" s="12">
        <f>Раздел2!D208</f>
        <v>0</v>
      </c>
    </row>
    <row r="208" spans="2:30" ht="15.75" customHeight="1" x14ac:dyDescent="0.2">
      <c r="B208" s="210" t="s">
        <v>62</v>
      </c>
      <c r="C208" s="211" t="s">
        <v>688</v>
      </c>
      <c r="D208" s="225">
        <f t="shared" si="38"/>
        <v>0</v>
      </c>
      <c r="E208" s="225">
        <f t="shared" si="39"/>
        <v>0</v>
      </c>
      <c r="F208" s="250"/>
      <c r="G208" s="250"/>
      <c r="H208" s="250"/>
      <c r="I208" s="225">
        <f t="shared" si="40"/>
        <v>0</v>
      </c>
      <c r="J208" s="250"/>
      <c r="K208" s="250"/>
      <c r="L208" s="250"/>
      <c r="M208" s="212">
        <f t="shared" si="41"/>
        <v>0</v>
      </c>
      <c r="N208" s="212">
        <f t="shared" si="42"/>
        <v>0</v>
      </c>
      <c r="O208" s="219"/>
      <c r="P208" s="219"/>
      <c r="Q208" s="219"/>
      <c r="R208" s="225">
        <f t="shared" si="43"/>
        <v>0</v>
      </c>
      <c r="S208" s="219"/>
      <c r="T208" s="219"/>
      <c r="U208" s="219"/>
      <c r="V208" s="225">
        <f t="shared" si="44"/>
        <v>0</v>
      </c>
      <c r="W208" s="219"/>
      <c r="X208" s="219"/>
      <c r="Y208" s="219"/>
      <c r="AC208" s="38">
        <f>Раздел2!F209</f>
        <v>0</v>
      </c>
      <c r="AD208" s="12">
        <f>Раздел2!D209</f>
        <v>0</v>
      </c>
    </row>
    <row r="209" spans="2:30" ht="15.75" customHeight="1" x14ac:dyDescent="0.2">
      <c r="B209" s="234" t="s">
        <v>815</v>
      </c>
      <c r="C209" s="211" t="s">
        <v>689</v>
      </c>
      <c r="D209" s="225">
        <f t="shared" si="38"/>
        <v>0</v>
      </c>
      <c r="E209" s="225">
        <f t="shared" si="39"/>
        <v>0</v>
      </c>
      <c r="F209" s="250"/>
      <c r="G209" s="250"/>
      <c r="H209" s="250"/>
      <c r="I209" s="225">
        <f t="shared" si="40"/>
        <v>0</v>
      </c>
      <c r="J209" s="250"/>
      <c r="K209" s="250"/>
      <c r="L209" s="250"/>
      <c r="M209" s="212">
        <f t="shared" si="41"/>
        <v>0</v>
      </c>
      <c r="N209" s="212">
        <f t="shared" si="42"/>
        <v>0</v>
      </c>
      <c r="O209" s="219"/>
      <c r="P209" s="219"/>
      <c r="Q209" s="219"/>
      <c r="R209" s="225">
        <f t="shared" si="43"/>
        <v>0</v>
      </c>
      <c r="S209" s="219"/>
      <c r="T209" s="219"/>
      <c r="U209" s="219"/>
      <c r="V209" s="225">
        <f t="shared" si="44"/>
        <v>0</v>
      </c>
      <c r="W209" s="219"/>
      <c r="X209" s="219"/>
      <c r="Y209" s="219"/>
      <c r="AC209" s="38">
        <f>Раздел2!F210</f>
        <v>0</v>
      </c>
      <c r="AD209" s="12">
        <f>Раздел2!D210</f>
        <v>0</v>
      </c>
    </row>
    <row r="210" spans="2:30" ht="20.25" customHeight="1" x14ac:dyDescent="0.2">
      <c r="B210" s="210" t="s">
        <v>63</v>
      </c>
      <c r="C210" s="211" t="s">
        <v>690</v>
      </c>
      <c r="D210" s="225">
        <f t="shared" si="38"/>
        <v>0</v>
      </c>
      <c r="E210" s="225">
        <f t="shared" si="39"/>
        <v>0</v>
      </c>
      <c r="F210" s="250"/>
      <c r="G210" s="250"/>
      <c r="H210" s="250"/>
      <c r="I210" s="225">
        <f t="shared" si="40"/>
        <v>0</v>
      </c>
      <c r="J210" s="250"/>
      <c r="K210" s="250"/>
      <c r="L210" s="250"/>
      <c r="M210" s="212">
        <f t="shared" si="41"/>
        <v>0</v>
      </c>
      <c r="N210" s="212">
        <f t="shared" si="42"/>
        <v>0</v>
      </c>
      <c r="O210" s="219"/>
      <c r="P210" s="219"/>
      <c r="Q210" s="219"/>
      <c r="R210" s="225">
        <f t="shared" si="43"/>
        <v>0</v>
      </c>
      <c r="S210" s="219"/>
      <c r="T210" s="219"/>
      <c r="U210" s="219"/>
      <c r="V210" s="225">
        <f t="shared" si="44"/>
        <v>0</v>
      </c>
      <c r="W210" s="219"/>
      <c r="X210" s="219"/>
      <c r="Y210" s="219"/>
      <c r="AC210" s="38">
        <f>Раздел2!F211</f>
        <v>0</v>
      </c>
      <c r="AD210" s="12">
        <f>Раздел2!D211</f>
        <v>0</v>
      </c>
    </row>
    <row r="211" spans="2:30" ht="15.75" customHeight="1" x14ac:dyDescent="0.2">
      <c r="B211" s="210" t="s">
        <v>64</v>
      </c>
      <c r="C211" s="211" t="s">
        <v>691</v>
      </c>
      <c r="D211" s="225">
        <f t="shared" si="38"/>
        <v>0</v>
      </c>
      <c r="E211" s="225">
        <f t="shared" si="39"/>
        <v>0</v>
      </c>
      <c r="F211" s="250"/>
      <c r="G211" s="250"/>
      <c r="H211" s="250"/>
      <c r="I211" s="225">
        <f t="shared" si="40"/>
        <v>0</v>
      </c>
      <c r="J211" s="250"/>
      <c r="K211" s="250"/>
      <c r="L211" s="250"/>
      <c r="M211" s="212">
        <f t="shared" si="41"/>
        <v>0</v>
      </c>
      <c r="N211" s="212">
        <f t="shared" si="42"/>
        <v>0</v>
      </c>
      <c r="O211" s="219"/>
      <c r="P211" s="219"/>
      <c r="Q211" s="219"/>
      <c r="R211" s="225">
        <f t="shared" si="43"/>
        <v>0</v>
      </c>
      <c r="S211" s="219"/>
      <c r="T211" s="219"/>
      <c r="U211" s="219"/>
      <c r="V211" s="225">
        <f t="shared" si="44"/>
        <v>0</v>
      </c>
      <c r="W211" s="219"/>
      <c r="X211" s="219"/>
      <c r="Y211" s="219"/>
      <c r="AC211" s="38">
        <f>Раздел2!F212</f>
        <v>0</v>
      </c>
      <c r="AD211" s="12">
        <f>Раздел2!D212</f>
        <v>0</v>
      </c>
    </row>
    <row r="212" spans="2:30" ht="15.75" customHeight="1" x14ac:dyDescent="0.2">
      <c r="B212" s="210" t="s">
        <v>65</v>
      </c>
      <c r="C212" s="211" t="s">
        <v>692</v>
      </c>
      <c r="D212" s="225">
        <f t="shared" si="38"/>
        <v>0</v>
      </c>
      <c r="E212" s="225">
        <f t="shared" si="39"/>
        <v>0</v>
      </c>
      <c r="F212" s="250"/>
      <c r="G212" s="250"/>
      <c r="H212" s="250"/>
      <c r="I212" s="225">
        <f t="shared" si="40"/>
        <v>0</v>
      </c>
      <c r="J212" s="250"/>
      <c r="K212" s="250"/>
      <c r="L212" s="250"/>
      <c r="M212" s="212">
        <f t="shared" si="41"/>
        <v>0</v>
      </c>
      <c r="N212" s="212">
        <f t="shared" si="42"/>
        <v>0</v>
      </c>
      <c r="O212" s="219"/>
      <c r="P212" s="219"/>
      <c r="Q212" s="219"/>
      <c r="R212" s="225">
        <f t="shared" si="43"/>
        <v>0</v>
      </c>
      <c r="S212" s="219"/>
      <c r="T212" s="219"/>
      <c r="U212" s="219"/>
      <c r="V212" s="225">
        <f t="shared" si="44"/>
        <v>0</v>
      </c>
      <c r="W212" s="219"/>
      <c r="X212" s="219"/>
      <c r="Y212" s="219"/>
      <c r="AC212" s="38">
        <f>Раздел2!F213</f>
        <v>0</v>
      </c>
      <c r="AD212" s="12">
        <f>Раздел2!D213</f>
        <v>0</v>
      </c>
    </row>
    <row r="213" spans="2:30" ht="15.75" customHeight="1" x14ac:dyDescent="0.2">
      <c r="B213" s="210" t="s">
        <v>66</v>
      </c>
      <c r="C213" s="211" t="s">
        <v>693</v>
      </c>
      <c r="D213" s="225">
        <f t="shared" si="38"/>
        <v>0</v>
      </c>
      <c r="E213" s="225">
        <f t="shared" si="39"/>
        <v>0</v>
      </c>
      <c r="F213" s="250"/>
      <c r="G213" s="250"/>
      <c r="H213" s="250"/>
      <c r="I213" s="225">
        <f t="shared" si="40"/>
        <v>0</v>
      </c>
      <c r="J213" s="250"/>
      <c r="K213" s="250"/>
      <c r="L213" s="250"/>
      <c r="M213" s="212">
        <f t="shared" si="41"/>
        <v>0</v>
      </c>
      <c r="N213" s="212">
        <f t="shared" si="42"/>
        <v>0</v>
      </c>
      <c r="O213" s="219"/>
      <c r="P213" s="219"/>
      <c r="Q213" s="219"/>
      <c r="R213" s="225">
        <f t="shared" si="43"/>
        <v>0</v>
      </c>
      <c r="S213" s="219"/>
      <c r="T213" s="219"/>
      <c r="U213" s="219"/>
      <c r="V213" s="225">
        <f t="shared" si="44"/>
        <v>0</v>
      </c>
      <c r="W213" s="219"/>
      <c r="X213" s="219"/>
      <c r="Y213" s="219"/>
      <c r="AC213" s="38">
        <f>Раздел2!F214</f>
        <v>0</v>
      </c>
      <c r="AD213" s="12">
        <f>Раздел2!D214</f>
        <v>0</v>
      </c>
    </row>
    <row r="214" spans="2:30" ht="15.75" customHeight="1" x14ac:dyDescent="0.2">
      <c r="B214" s="210" t="s">
        <v>383</v>
      </c>
      <c r="C214" s="211" t="s">
        <v>694</v>
      </c>
      <c r="D214" s="225">
        <f t="shared" si="38"/>
        <v>0</v>
      </c>
      <c r="E214" s="225">
        <f t="shared" si="39"/>
        <v>0</v>
      </c>
      <c r="F214" s="225">
        <f>SUM(F215:F216)</f>
        <v>0</v>
      </c>
      <c r="G214" s="225">
        <f t="shared" ref="G214:Y214" si="46">SUM(G215:G216)</f>
        <v>0</v>
      </c>
      <c r="H214" s="225">
        <f t="shared" si="46"/>
        <v>0</v>
      </c>
      <c r="I214" s="225">
        <f t="shared" si="46"/>
        <v>0</v>
      </c>
      <c r="J214" s="225">
        <f t="shared" si="46"/>
        <v>0</v>
      </c>
      <c r="K214" s="225">
        <f t="shared" si="46"/>
        <v>0</v>
      </c>
      <c r="L214" s="225">
        <f t="shared" si="46"/>
        <v>0</v>
      </c>
      <c r="M214" s="225">
        <f t="shared" si="46"/>
        <v>0</v>
      </c>
      <c r="N214" s="225">
        <f t="shared" si="46"/>
        <v>0</v>
      </c>
      <c r="O214" s="225">
        <f t="shared" si="46"/>
        <v>0</v>
      </c>
      <c r="P214" s="225">
        <f t="shared" si="46"/>
        <v>0</v>
      </c>
      <c r="Q214" s="225">
        <f t="shared" si="46"/>
        <v>0</v>
      </c>
      <c r="R214" s="225">
        <f t="shared" si="46"/>
        <v>0</v>
      </c>
      <c r="S214" s="225">
        <f t="shared" si="46"/>
        <v>0</v>
      </c>
      <c r="T214" s="225">
        <f t="shared" si="46"/>
        <v>0</v>
      </c>
      <c r="U214" s="225">
        <f t="shared" si="46"/>
        <v>0</v>
      </c>
      <c r="V214" s="225">
        <f t="shared" si="46"/>
        <v>0</v>
      </c>
      <c r="W214" s="225">
        <f t="shared" si="46"/>
        <v>0</v>
      </c>
      <c r="X214" s="225">
        <f t="shared" si="46"/>
        <v>0</v>
      </c>
      <c r="Y214" s="225">
        <f t="shared" si="46"/>
        <v>0</v>
      </c>
      <c r="AC214" s="38">
        <f>Раздел2!F215</f>
        <v>0</v>
      </c>
      <c r="AD214" s="12">
        <f>Раздел2!D215</f>
        <v>0</v>
      </c>
    </row>
    <row r="215" spans="2:30" ht="15.75" customHeight="1" x14ac:dyDescent="0.2">
      <c r="B215" s="235" t="s">
        <v>817</v>
      </c>
      <c r="C215" s="211" t="s">
        <v>695</v>
      </c>
      <c r="D215" s="225">
        <f t="shared" si="38"/>
        <v>0</v>
      </c>
      <c r="E215" s="225">
        <f t="shared" si="39"/>
        <v>0</v>
      </c>
      <c r="F215" s="250"/>
      <c r="G215" s="250"/>
      <c r="H215" s="250"/>
      <c r="I215" s="225">
        <f t="shared" si="40"/>
        <v>0</v>
      </c>
      <c r="J215" s="250"/>
      <c r="K215" s="250"/>
      <c r="L215" s="250"/>
      <c r="M215" s="212">
        <f t="shared" si="41"/>
        <v>0</v>
      </c>
      <c r="N215" s="212">
        <f t="shared" si="42"/>
        <v>0</v>
      </c>
      <c r="O215" s="219"/>
      <c r="P215" s="219"/>
      <c r="Q215" s="219"/>
      <c r="R215" s="225">
        <f t="shared" si="43"/>
        <v>0</v>
      </c>
      <c r="S215" s="219"/>
      <c r="T215" s="219"/>
      <c r="U215" s="219"/>
      <c r="V215" s="225">
        <f t="shared" si="44"/>
        <v>0</v>
      </c>
      <c r="W215" s="219"/>
      <c r="X215" s="219"/>
      <c r="Y215" s="219"/>
      <c r="AC215" s="38">
        <f>Раздел2!F216</f>
        <v>0</v>
      </c>
      <c r="AD215" s="12">
        <f>Раздел2!D216</f>
        <v>0</v>
      </c>
    </row>
    <row r="216" spans="2:30" ht="12.75" x14ac:dyDescent="0.2">
      <c r="B216" s="235" t="s">
        <v>818</v>
      </c>
      <c r="C216" s="211" t="s">
        <v>696</v>
      </c>
      <c r="D216" s="225">
        <f t="shared" si="38"/>
        <v>0</v>
      </c>
      <c r="E216" s="225">
        <f t="shared" si="39"/>
        <v>0</v>
      </c>
      <c r="F216" s="250"/>
      <c r="G216" s="250"/>
      <c r="H216" s="250"/>
      <c r="I216" s="225">
        <f t="shared" si="40"/>
        <v>0</v>
      </c>
      <c r="J216" s="250"/>
      <c r="K216" s="250"/>
      <c r="L216" s="250"/>
      <c r="M216" s="212">
        <f t="shared" si="41"/>
        <v>0</v>
      </c>
      <c r="N216" s="212">
        <f t="shared" si="42"/>
        <v>0</v>
      </c>
      <c r="O216" s="219"/>
      <c r="P216" s="219"/>
      <c r="Q216" s="219"/>
      <c r="R216" s="225">
        <f t="shared" si="43"/>
        <v>0</v>
      </c>
      <c r="S216" s="219"/>
      <c r="T216" s="219"/>
      <c r="U216" s="219"/>
      <c r="V216" s="225">
        <f t="shared" si="44"/>
        <v>0</v>
      </c>
      <c r="W216" s="219"/>
      <c r="X216" s="219"/>
      <c r="Y216" s="219"/>
      <c r="AC216" s="38">
        <f>Раздел2!F217</f>
        <v>0</v>
      </c>
      <c r="AD216" s="12">
        <f>Раздел2!D217</f>
        <v>0</v>
      </c>
    </row>
    <row r="217" spans="2:30" ht="15.75" customHeight="1" x14ac:dyDescent="0.2">
      <c r="B217" s="234" t="s">
        <v>816</v>
      </c>
      <c r="C217" s="211" t="s">
        <v>697</v>
      </c>
      <c r="D217" s="225">
        <f t="shared" si="38"/>
        <v>0</v>
      </c>
      <c r="E217" s="225">
        <f t="shared" si="39"/>
        <v>0</v>
      </c>
      <c r="F217" s="250"/>
      <c r="G217" s="250"/>
      <c r="H217" s="250"/>
      <c r="I217" s="225">
        <f t="shared" si="40"/>
        <v>0</v>
      </c>
      <c r="J217" s="250"/>
      <c r="K217" s="250"/>
      <c r="L217" s="250"/>
      <c r="M217" s="212">
        <f t="shared" si="41"/>
        <v>0</v>
      </c>
      <c r="N217" s="212">
        <f t="shared" si="42"/>
        <v>0</v>
      </c>
      <c r="O217" s="219"/>
      <c r="P217" s="219"/>
      <c r="Q217" s="219"/>
      <c r="R217" s="225">
        <f t="shared" si="43"/>
        <v>0</v>
      </c>
      <c r="S217" s="219"/>
      <c r="T217" s="219"/>
      <c r="U217" s="219"/>
      <c r="V217" s="225">
        <f t="shared" si="44"/>
        <v>0</v>
      </c>
      <c r="W217" s="219"/>
      <c r="X217" s="219"/>
      <c r="Y217" s="219"/>
      <c r="AC217" s="38">
        <f>Раздел2!F218</f>
        <v>0</v>
      </c>
      <c r="AD217" s="12">
        <f>Раздел2!D218</f>
        <v>0</v>
      </c>
    </row>
    <row r="218" spans="2:30" ht="15.75" customHeight="1" x14ac:dyDescent="0.2">
      <c r="B218" s="210" t="s">
        <v>67</v>
      </c>
      <c r="C218" s="211" t="s">
        <v>698</v>
      </c>
      <c r="D218" s="225">
        <f t="shared" si="38"/>
        <v>0</v>
      </c>
      <c r="E218" s="225">
        <f t="shared" si="39"/>
        <v>0</v>
      </c>
      <c r="F218" s="250"/>
      <c r="G218" s="250"/>
      <c r="H218" s="250"/>
      <c r="I218" s="225">
        <f t="shared" si="40"/>
        <v>0</v>
      </c>
      <c r="J218" s="250"/>
      <c r="K218" s="250"/>
      <c r="L218" s="250"/>
      <c r="M218" s="212">
        <f t="shared" si="41"/>
        <v>0</v>
      </c>
      <c r="N218" s="212">
        <f t="shared" si="42"/>
        <v>0</v>
      </c>
      <c r="O218" s="219"/>
      <c r="P218" s="219"/>
      <c r="Q218" s="219"/>
      <c r="R218" s="225">
        <f t="shared" si="43"/>
        <v>0</v>
      </c>
      <c r="S218" s="219"/>
      <c r="T218" s="219"/>
      <c r="U218" s="219"/>
      <c r="V218" s="225">
        <f t="shared" si="44"/>
        <v>0</v>
      </c>
      <c r="W218" s="219"/>
      <c r="X218" s="219"/>
      <c r="Y218" s="219"/>
      <c r="AC218" s="38">
        <f>Раздел2!F219</f>
        <v>0</v>
      </c>
      <c r="AD218" s="12">
        <f>Раздел2!D219</f>
        <v>0</v>
      </c>
    </row>
    <row r="219" spans="2:30" ht="15.75" customHeight="1" x14ac:dyDescent="0.2">
      <c r="B219" s="210" t="s">
        <v>68</v>
      </c>
      <c r="C219" s="211" t="s">
        <v>699</v>
      </c>
      <c r="D219" s="225">
        <f t="shared" si="38"/>
        <v>0</v>
      </c>
      <c r="E219" s="225">
        <f t="shared" si="39"/>
        <v>0</v>
      </c>
      <c r="F219" s="250"/>
      <c r="G219" s="250"/>
      <c r="H219" s="250"/>
      <c r="I219" s="225">
        <f t="shared" si="40"/>
        <v>0</v>
      </c>
      <c r="J219" s="250"/>
      <c r="K219" s="250"/>
      <c r="L219" s="250"/>
      <c r="M219" s="212">
        <f t="shared" si="41"/>
        <v>0</v>
      </c>
      <c r="N219" s="212">
        <f t="shared" si="42"/>
        <v>0</v>
      </c>
      <c r="O219" s="219"/>
      <c r="P219" s="219"/>
      <c r="Q219" s="219"/>
      <c r="R219" s="225">
        <f t="shared" si="43"/>
        <v>0</v>
      </c>
      <c r="S219" s="219"/>
      <c r="T219" s="219"/>
      <c r="U219" s="219"/>
      <c r="V219" s="225">
        <f t="shared" si="44"/>
        <v>0</v>
      </c>
      <c r="W219" s="219"/>
      <c r="X219" s="219"/>
      <c r="Y219" s="219"/>
      <c r="AC219" s="38">
        <f>Раздел2!F220</f>
        <v>0</v>
      </c>
      <c r="AD219" s="12">
        <f>Раздел2!D220</f>
        <v>0</v>
      </c>
    </row>
    <row r="220" spans="2:30" ht="15.75" customHeight="1" x14ac:dyDescent="0.2">
      <c r="B220" s="210" t="s">
        <v>69</v>
      </c>
      <c r="C220" s="211" t="s">
        <v>700</v>
      </c>
      <c r="D220" s="225">
        <f t="shared" si="38"/>
        <v>0</v>
      </c>
      <c r="E220" s="225">
        <f t="shared" si="39"/>
        <v>0</v>
      </c>
      <c r="F220" s="250"/>
      <c r="G220" s="250"/>
      <c r="H220" s="250"/>
      <c r="I220" s="225">
        <f t="shared" si="40"/>
        <v>0</v>
      </c>
      <c r="J220" s="250"/>
      <c r="K220" s="250"/>
      <c r="L220" s="250"/>
      <c r="M220" s="212">
        <f t="shared" si="41"/>
        <v>0</v>
      </c>
      <c r="N220" s="212">
        <f t="shared" si="42"/>
        <v>0</v>
      </c>
      <c r="O220" s="219"/>
      <c r="P220" s="219"/>
      <c r="Q220" s="219"/>
      <c r="R220" s="225">
        <f t="shared" si="43"/>
        <v>0</v>
      </c>
      <c r="S220" s="219"/>
      <c r="T220" s="219"/>
      <c r="U220" s="219"/>
      <c r="V220" s="225">
        <f t="shared" si="44"/>
        <v>0</v>
      </c>
      <c r="W220" s="219"/>
      <c r="X220" s="219"/>
      <c r="Y220" s="219"/>
      <c r="AC220" s="38">
        <f>Раздел2!F221</f>
        <v>0</v>
      </c>
      <c r="AD220" s="12">
        <f>Раздел2!D221</f>
        <v>0</v>
      </c>
    </row>
    <row r="221" spans="2:30" ht="15.75" customHeight="1" x14ac:dyDescent="0.2">
      <c r="B221" s="210" t="s">
        <v>384</v>
      </c>
      <c r="C221" s="211" t="s">
        <v>701</v>
      </c>
      <c r="D221" s="225">
        <f t="shared" si="38"/>
        <v>0</v>
      </c>
      <c r="E221" s="225">
        <f t="shared" si="39"/>
        <v>0</v>
      </c>
      <c r="F221" s="225">
        <f>SUM(F222:F225)</f>
        <v>0</v>
      </c>
      <c r="G221" s="225">
        <f t="shared" ref="G221:Y221" si="47">SUM(G222:G225)</f>
        <v>0</v>
      </c>
      <c r="H221" s="225">
        <f t="shared" si="47"/>
        <v>0</v>
      </c>
      <c r="I221" s="225">
        <f t="shared" si="47"/>
        <v>0</v>
      </c>
      <c r="J221" s="225">
        <f t="shared" si="47"/>
        <v>0</v>
      </c>
      <c r="K221" s="225">
        <f t="shared" si="47"/>
        <v>0</v>
      </c>
      <c r="L221" s="225">
        <f t="shared" si="47"/>
        <v>0</v>
      </c>
      <c r="M221" s="225">
        <f t="shared" si="47"/>
        <v>0</v>
      </c>
      <c r="N221" s="225">
        <f t="shared" si="47"/>
        <v>0</v>
      </c>
      <c r="O221" s="225">
        <f t="shared" si="47"/>
        <v>0</v>
      </c>
      <c r="P221" s="225">
        <f t="shared" si="47"/>
        <v>0</v>
      </c>
      <c r="Q221" s="225">
        <f t="shared" si="47"/>
        <v>0</v>
      </c>
      <c r="R221" s="225">
        <f t="shared" si="47"/>
        <v>0</v>
      </c>
      <c r="S221" s="225">
        <f t="shared" si="47"/>
        <v>0</v>
      </c>
      <c r="T221" s="225">
        <f t="shared" si="47"/>
        <v>0</v>
      </c>
      <c r="U221" s="225">
        <f t="shared" si="47"/>
        <v>0</v>
      </c>
      <c r="V221" s="225">
        <f t="shared" si="47"/>
        <v>0</v>
      </c>
      <c r="W221" s="225">
        <f t="shared" si="47"/>
        <v>0</v>
      </c>
      <c r="X221" s="225">
        <f t="shared" si="47"/>
        <v>0</v>
      </c>
      <c r="Y221" s="225">
        <f t="shared" si="47"/>
        <v>0</v>
      </c>
      <c r="AC221" s="38">
        <f>Раздел2!F222</f>
        <v>0</v>
      </c>
      <c r="AD221" s="12">
        <f>Раздел2!D222</f>
        <v>0</v>
      </c>
    </row>
    <row r="222" spans="2:30" ht="15.75" customHeight="1" x14ac:dyDescent="0.2">
      <c r="B222" s="213" t="s">
        <v>416</v>
      </c>
      <c r="C222" s="211" t="s">
        <v>702</v>
      </c>
      <c r="D222" s="225">
        <f t="shared" si="38"/>
        <v>0</v>
      </c>
      <c r="E222" s="225">
        <f t="shared" si="39"/>
        <v>0</v>
      </c>
      <c r="F222" s="250"/>
      <c r="G222" s="250"/>
      <c r="H222" s="250"/>
      <c r="I222" s="225">
        <f t="shared" si="40"/>
        <v>0</v>
      </c>
      <c r="J222" s="250"/>
      <c r="K222" s="250"/>
      <c r="L222" s="250"/>
      <c r="M222" s="212">
        <f t="shared" si="41"/>
        <v>0</v>
      </c>
      <c r="N222" s="212">
        <f t="shared" si="42"/>
        <v>0</v>
      </c>
      <c r="O222" s="219"/>
      <c r="P222" s="219"/>
      <c r="Q222" s="219"/>
      <c r="R222" s="225">
        <f t="shared" si="43"/>
        <v>0</v>
      </c>
      <c r="S222" s="219"/>
      <c r="T222" s="219"/>
      <c r="U222" s="219"/>
      <c r="V222" s="225">
        <f t="shared" si="44"/>
        <v>0</v>
      </c>
      <c r="W222" s="219"/>
      <c r="X222" s="219"/>
      <c r="Y222" s="219"/>
      <c r="AC222" s="38">
        <f>Раздел2!F223</f>
        <v>0</v>
      </c>
      <c r="AD222" s="12">
        <f>Раздел2!D223</f>
        <v>0</v>
      </c>
    </row>
    <row r="223" spans="2:30" ht="15.75" customHeight="1" x14ac:dyDescent="0.2">
      <c r="B223" s="213" t="s">
        <v>302</v>
      </c>
      <c r="C223" s="211" t="s">
        <v>703</v>
      </c>
      <c r="D223" s="225">
        <f t="shared" si="38"/>
        <v>0</v>
      </c>
      <c r="E223" s="225">
        <f t="shared" si="39"/>
        <v>0</v>
      </c>
      <c r="F223" s="250"/>
      <c r="G223" s="250"/>
      <c r="H223" s="250"/>
      <c r="I223" s="225">
        <f t="shared" si="40"/>
        <v>0</v>
      </c>
      <c r="J223" s="250"/>
      <c r="K223" s="250"/>
      <c r="L223" s="250"/>
      <c r="M223" s="212">
        <f t="shared" si="41"/>
        <v>0</v>
      </c>
      <c r="N223" s="212">
        <f t="shared" si="42"/>
        <v>0</v>
      </c>
      <c r="O223" s="219"/>
      <c r="P223" s="219"/>
      <c r="Q223" s="219"/>
      <c r="R223" s="225">
        <f t="shared" si="43"/>
        <v>0</v>
      </c>
      <c r="S223" s="219"/>
      <c r="T223" s="219"/>
      <c r="U223" s="219"/>
      <c r="V223" s="225">
        <f t="shared" si="44"/>
        <v>0</v>
      </c>
      <c r="W223" s="219"/>
      <c r="X223" s="219"/>
      <c r="Y223" s="219"/>
      <c r="AC223" s="38">
        <f>Раздел2!F224</f>
        <v>0</v>
      </c>
      <c r="AD223" s="12">
        <f>Раздел2!D224</f>
        <v>0</v>
      </c>
    </row>
    <row r="224" spans="2:30" ht="15.75" customHeight="1" x14ac:dyDescent="0.2">
      <c r="B224" s="213" t="s">
        <v>303</v>
      </c>
      <c r="C224" s="211" t="s">
        <v>704</v>
      </c>
      <c r="D224" s="225">
        <f t="shared" si="38"/>
        <v>0</v>
      </c>
      <c r="E224" s="225">
        <f t="shared" si="39"/>
        <v>0</v>
      </c>
      <c r="F224" s="250"/>
      <c r="G224" s="250"/>
      <c r="H224" s="250"/>
      <c r="I224" s="225">
        <f t="shared" si="40"/>
        <v>0</v>
      </c>
      <c r="J224" s="250"/>
      <c r="K224" s="250"/>
      <c r="L224" s="250"/>
      <c r="M224" s="212">
        <f t="shared" si="41"/>
        <v>0</v>
      </c>
      <c r="N224" s="212">
        <f t="shared" si="42"/>
        <v>0</v>
      </c>
      <c r="O224" s="219"/>
      <c r="P224" s="219"/>
      <c r="Q224" s="219"/>
      <c r="R224" s="225">
        <f t="shared" si="43"/>
        <v>0</v>
      </c>
      <c r="S224" s="219"/>
      <c r="T224" s="219"/>
      <c r="U224" s="219"/>
      <c r="V224" s="225">
        <f t="shared" si="44"/>
        <v>0</v>
      </c>
      <c r="W224" s="219"/>
      <c r="X224" s="219"/>
      <c r="Y224" s="219"/>
      <c r="AC224" s="38">
        <f>Раздел2!F225</f>
        <v>0</v>
      </c>
      <c r="AD224" s="12">
        <f>Раздел2!D225</f>
        <v>0</v>
      </c>
    </row>
    <row r="225" spans="2:30" ht="20.25" customHeight="1" x14ac:dyDescent="0.2">
      <c r="B225" s="213" t="s">
        <v>304</v>
      </c>
      <c r="C225" s="211" t="s">
        <v>705</v>
      </c>
      <c r="D225" s="225">
        <f t="shared" si="38"/>
        <v>0</v>
      </c>
      <c r="E225" s="225">
        <f t="shared" si="39"/>
        <v>0</v>
      </c>
      <c r="F225" s="250"/>
      <c r="G225" s="250"/>
      <c r="H225" s="250"/>
      <c r="I225" s="225">
        <f t="shared" si="40"/>
        <v>0</v>
      </c>
      <c r="J225" s="250"/>
      <c r="K225" s="250"/>
      <c r="L225" s="250"/>
      <c r="M225" s="212">
        <f t="shared" si="41"/>
        <v>0</v>
      </c>
      <c r="N225" s="212">
        <f t="shared" si="42"/>
        <v>0</v>
      </c>
      <c r="O225" s="219"/>
      <c r="P225" s="219"/>
      <c r="Q225" s="219"/>
      <c r="R225" s="225">
        <f t="shared" si="43"/>
        <v>0</v>
      </c>
      <c r="S225" s="219"/>
      <c r="T225" s="219"/>
      <c r="U225" s="219"/>
      <c r="V225" s="225">
        <f t="shared" si="44"/>
        <v>0</v>
      </c>
      <c r="W225" s="219"/>
      <c r="X225" s="219"/>
      <c r="Y225" s="219"/>
      <c r="AC225" s="38">
        <f>Раздел2!F226</f>
        <v>0</v>
      </c>
      <c r="AD225" s="12">
        <f>Раздел2!D226</f>
        <v>0</v>
      </c>
    </row>
    <row r="226" spans="2:30" ht="15.75" customHeight="1" x14ac:dyDescent="0.2">
      <c r="B226" s="210" t="s">
        <v>70</v>
      </c>
      <c r="C226" s="211" t="s">
        <v>706</v>
      </c>
      <c r="D226" s="225">
        <f t="shared" si="38"/>
        <v>32</v>
      </c>
      <c r="E226" s="225">
        <f t="shared" si="39"/>
        <v>32</v>
      </c>
      <c r="F226" s="219"/>
      <c r="G226" s="219"/>
      <c r="H226" s="219">
        <v>32</v>
      </c>
      <c r="I226" s="225">
        <f t="shared" si="40"/>
        <v>0</v>
      </c>
      <c r="J226" s="219"/>
      <c r="K226" s="219"/>
      <c r="L226" s="219"/>
      <c r="M226" s="212">
        <f t="shared" si="41"/>
        <v>24</v>
      </c>
      <c r="N226" s="212">
        <f t="shared" si="42"/>
        <v>24</v>
      </c>
      <c r="O226" s="219"/>
      <c r="P226" s="219">
        <v>1</v>
      </c>
      <c r="Q226" s="219">
        <v>23</v>
      </c>
      <c r="R226" s="225">
        <f t="shared" si="43"/>
        <v>0</v>
      </c>
      <c r="S226" s="219"/>
      <c r="T226" s="188"/>
      <c r="U226" s="219"/>
      <c r="V226" s="225">
        <f t="shared" si="44"/>
        <v>0</v>
      </c>
      <c r="W226" s="219"/>
      <c r="X226" s="219"/>
      <c r="Y226" s="219"/>
      <c r="AC226" s="38">
        <f>Раздел2!F227</f>
        <v>95</v>
      </c>
      <c r="AD226" s="12">
        <f>Раздел2!D227</f>
        <v>1</v>
      </c>
    </row>
    <row r="227" spans="2:30" ht="15.75" customHeight="1" x14ac:dyDescent="0.2">
      <c r="B227" s="210" t="s">
        <v>490</v>
      </c>
      <c r="C227" s="211" t="s">
        <v>707</v>
      </c>
      <c r="D227" s="225">
        <f t="shared" si="38"/>
        <v>0</v>
      </c>
      <c r="E227" s="225">
        <f t="shared" si="39"/>
        <v>0</v>
      </c>
      <c r="F227" s="250"/>
      <c r="G227" s="250"/>
      <c r="H227" s="250"/>
      <c r="I227" s="225">
        <f t="shared" si="40"/>
        <v>0</v>
      </c>
      <c r="J227" s="250"/>
      <c r="K227" s="250"/>
      <c r="L227" s="250"/>
      <c r="M227" s="212">
        <f t="shared" si="41"/>
        <v>0</v>
      </c>
      <c r="N227" s="212">
        <f t="shared" si="42"/>
        <v>0</v>
      </c>
      <c r="O227" s="219"/>
      <c r="P227" s="219"/>
      <c r="Q227" s="219"/>
      <c r="R227" s="225">
        <f t="shared" si="43"/>
        <v>0</v>
      </c>
      <c r="S227" s="219"/>
      <c r="T227" s="188"/>
      <c r="U227" s="219"/>
      <c r="V227" s="225">
        <f t="shared" si="44"/>
        <v>0</v>
      </c>
      <c r="W227" s="219"/>
      <c r="X227" s="219"/>
      <c r="Y227" s="219"/>
      <c r="AC227" s="38">
        <f>Раздел2!F228</f>
        <v>0</v>
      </c>
      <c r="AD227" s="12">
        <f>Раздел2!D228</f>
        <v>0</v>
      </c>
    </row>
    <row r="228" spans="2:30" ht="15.75" customHeight="1" x14ac:dyDescent="0.2">
      <c r="B228" s="210" t="s">
        <v>491</v>
      </c>
      <c r="C228" s="211" t="s">
        <v>708</v>
      </c>
      <c r="D228" s="225">
        <f t="shared" si="38"/>
        <v>0</v>
      </c>
      <c r="E228" s="225">
        <f t="shared" si="39"/>
        <v>0</v>
      </c>
      <c r="F228" s="250"/>
      <c r="G228" s="250"/>
      <c r="H228" s="250"/>
      <c r="I228" s="225">
        <f t="shared" si="40"/>
        <v>0</v>
      </c>
      <c r="J228" s="250"/>
      <c r="K228" s="250"/>
      <c r="L228" s="250"/>
      <c r="M228" s="212">
        <f t="shared" si="41"/>
        <v>0</v>
      </c>
      <c r="N228" s="212">
        <f t="shared" si="42"/>
        <v>0</v>
      </c>
      <c r="O228" s="219"/>
      <c r="P228" s="219"/>
      <c r="Q228" s="219"/>
      <c r="R228" s="225">
        <f t="shared" si="43"/>
        <v>0</v>
      </c>
      <c r="S228" s="219"/>
      <c r="T228" s="188"/>
      <c r="U228" s="219"/>
      <c r="V228" s="225">
        <f t="shared" si="44"/>
        <v>0</v>
      </c>
      <c r="W228" s="219"/>
      <c r="X228" s="219"/>
      <c r="Y228" s="219"/>
      <c r="AC228" s="38">
        <f>Раздел2!F229</f>
        <v>0</v>
      </c>
      <c r="AD228" s="12">
        <f>Раздел2!D229</f>
        <v>0</v>
      </c>
    </row>
    <row r="229" spans="2:30" ht="15.75" customHeight="1" x14ac:dyDescent="0.2">
      <c r="B229" s="210" t="s">
        <v>71</v>
      </c>
      <c r="C229" s="211" t="s">
        <v>709</v>
      </c>
      <c r="D229" s="225">
        <f t="shared" si="38"/>
        <v>0</v>
      </c>
      <c r="E229" s="225">
        <f t="shared" si="39"/>
        <v>0</v>
      </c>
      <c r="F229" s="250"/>
      <c r="G229" s="250"/>
      <c r="H229" s="250"/>
      <c r="I229" s="225">
        <f t="shared" si="40"/>
        <v>0</v>
      </c>
      <c r="J229" s="250"/>
      <c r="K229" s="250"/>
      <c r="L229" s="250"/>
      <c r="M229" s="212">
        <f t="shared" si="41"/>
        <v>0</v>
      </c>
      <c r="N229" s="212">
        <f t="shared" si="42"/>
        <v>0</v>
      </c>
      <c r="O229" s="219"/>
      <c r="P229" s="219"/>
      <c r="Q229" s="219"/>
      <c r="R229" s="225">
        <f t="shared" si="43"/>
        <v>0</v>
      </c>
      <c r="S229" s="219"/>
      <c r="T229" s="219"/>
      <c r="U229" s="219"/>
      <c r="V229" s="225">
        <f t="shared" si="44"/>
        <v>0</v>
      </c>
      <c r="W229" s="219"/>
      <c r="X229" s="219"/>
      <c r="Y229" s="219"/>
      <c r="AC229" s="38">
        <f>Раздел2!F230</f>
        <v>0</v>
      </c>
      <c r="AD229" s="12">
        <f>Раздел2!D230</f>
        <v>0</v>
      </c>
    </row>
    <row r="230" spans="2:30" ht="15.75" customHeight="1" x14ac:dyDescent="0.2">
      <c r="B230" s="210" t="s">
        <v>385</v>
      </c>
      <c r="C230" s="211" t="s">
        <v>710</v>
      </c>
      <c r="D230" s="225">
        <f t="shared" si="38"/>
        <v>0</v>
      </c>
      <c r="E230" s="225">
        <f t="shared" si="39"/>
        <v>0</v>
      </c>
      <c r="F230" s="225">
        <f>SUM(F231:F236)</f>
        <v>0</v>
      </c>
      <c r="G230" s="225">
        <f t="shared" ref="G230:Y230" si="48">SUM(G231:G236)</f>
        <v>0</v>
      </c>
      <c r="H230" s="225">
        <f t="shared" si="48"/>
        <v>0</v>
      </c>
      <c r="I230" s="225">
        <f t="shared" si="48"/>
        <v>0</v>
      </c>
      <c r="J230" s="225">
        <f t="shared" si="48"/>
        <v>0</v>
      </c>
      <c r="K230" s="225">
        <f t="shared" si="48"/>
        <v>0</v>
      </c>
      <c r="L230" s="225">
        <f t="shared" si="48"/>
        <v>0</v>
      </c>
      <c r="M230" s="225">
        <f t="shared" si="48"/>
        <v>0</v>
      </c>
      <c r="N230" s="225">
        <f t="shared" si="48"/>
        <v>0</v>
      </c>
      <c r="O230" s="225">
        <f t="shared" si="48"/>
        <v>0</v>
      </c>
      <c r="P230" s="225">
        <f t="shared" si="48"/>
        <v>0</v>
      </c>
      <c r="Q230" s="225">
        <f t="shared" si="48"/>
        <v>0</v>
      </c>
      <c r="R230" s="225">
        <f t="shared" si="48"/>
        <v>0</v>
      </c>
      <c r="S230" s="225">
        <f t="shared" si="48"/>
        <v>0</v>
      </c>
      <c r="T230" s="225">
        <f t="shared" si="48"/>
        <v>0</v>
      </c>
      <c r="U230" s="225">
        <f t="shared" si="48"/>
        <v>0</v>
      </c>
      <c r="V230" s="225">
        <f t="shared" si="48"/>
        <v>0</v>
      </c>
      <c r="W230" s="225">
        <f t="shared" si="48"/>
        <v>0</v>
      </c>
      <c r="X230" s="225">
        <f t="shared" si="48"/>
        <v>0</v>
      </c>
      <c r="Y230" s="225">
        <f t="shared" si="48"/>
        <v>0</v>
      </c>
      <c r="AC230" s="38">
        <f>Раздел2!F231</f>
        <v>0</v>
      </c>
      <c r="AD230" s="12">
        <f>Раздел2!D231</f>
        <v>0</v>
      </c>
    </row>
    <row r="231" spans="2:30" ht="15.75" customHeight="1" x14ac:dyDescent="0.2">
      <c r="B231" s="213" t="s">
        <v>417</v>
      </c>
      <c r="C231" s="211" t="s">
        <v>711</v>
      </c>
      <c r="D231" s="225">
        <f t="shared" si="38"/>
        <v>0</v>
      </c>
      <c r="E231" s="225">
        <f t="shared" si="39"/>
        <v>0</v>
      </c>
      <c r="F231" s="250"/>
      <c r="G231" s="250"/>
      <c r="H231" s="250"/>
      <c r="I231" s="225">
        <f t="shared" si="40"/>
        <v>0</v>
      </c>
      <c r="J231" s="250"/>
      <c r="K231" s="250"/>
      <c r="L231" s="250"/>
      <c r="M231" s="212">
        <f t="shared" si="41"/>
        <v>0</v>
      </c>
      <c r="N231" s="212">
        <f t="shared" si="42"/>
        <v>0</v>
      </c>
      <c r="O231" s="219"/>
      <c r="P231" s="219"/>
      <c r="Q231" s="219"/>
      <c r="R231" s="225">
        <f t="shared" si="43"/>
        <v>0</v>
      </c>
      <c r="S231" s="219"/>
      <c r="T231" s="219"/>
      <c r="U231" s="219"/>
      <c r="V231" s="225">
        <f t="shared" si="44"/>
        <v>0</v>
      </c>
      <c r="W231" s="219"/>
      <c r="X231" s="219"/>
      <c r="Y231" s="219"/>
      <c r="AC231" s="38">
        <f>Раздел2!F232</f>
        <v>0</v>
      </c>
      <c r="AD231" s="12">
        <f>Раздел2!D232</f>
        <v>0</v>
      </c>
    </row>
    <row r="232" spans="2:30" ht="12.75" x14ac:dyDescent="0.2">
      <c r="B232" s="235" t="s">
        <v>819</v>
      </c>
      <c r="C232" s="211" t="s">
        <v>712</v>
      </c>
      <c r="D232" s="225">
        <f t="shared" si="38"/>
        <v>0</v>
      </c>
      <c r="E232" s="225">
        <f t="shared" si="39"/>
        <v>0</v>
      </c>
      <c r="F232" s="250"/>
      <c r="G232" s="250"/>
      <c r="H232" s="250"/>
      <c r="I232" s="225">
        <f t="shared" si="40"/>
        <v>0</v>
      </c>
      <c r="J232" s="250"/>
      <c r="K232" s="250"/>
      <c r="L232" s="250"/>
      <c r="M232" s="212">
        <f t="shared" si="41"/>
        <v>0</v>
      </c>
      <c r="N232" s="212">
        <f t="shared" si="42"/>
        <v>0</v>
      </c>
      <c r="O232" s="219"/>
      <c r="P232" s="219"/>
      <c r="Q232" s="219"/>
      <c r="R232" s="225">
        <f t="shared" si="43"/>
        <v>0</v>
      </c>
      <c r="S232" s="219"/>
      <c r="T232" s="219"/>
      <c r="U232" s="219"/>
      <c r="V232" s="225">
        <f t="shared" si="44"/>
        <v>0</v>
      </c>
      <c r="W232" s="219"/>
      <c r="X232" s="219"/>
      <c r="Y232" s="219"/>
      <c r="AC232" s="38">
        <f>Раздел2!F233</f>
        <v>0</v>
      </c>
      <c r="AD232" s="12">
        <f>Раздел2!D233</f>
        <v>0</v>
      </c>
    </row>
    <row r="233" spans="2:30" ht="15.75" customHeight="1" x14ac:dyDescent="0.2">
      <c r="B233" s="213" t="s">
        <v>305</v>
      </c>
      <c r="C233" s="211" t="s">
        <v>713</v>
      </c>
      <c r="D233" s="225">
        <f t="shared" si="38"/>
        <v>0</v>
      </c>
      <c r="E233" s="225">
        <f t="shared" si="39"/>
        <v>0</v>
      </c>
      <c r="F233" s="250"/>
      <c r="G233" s="250"/>
      <c r="H233" s="250"/>
      <c r="I233" s="225">
        <f t="shared" si="40"/>
        <v>0</v>
      </c>
      <c r="J233" s="250"/>
      <c r="K233" s="250"/>
      <c r="L233" s="250"/>
      <c r="M233" s="212">
        <f t="shared" si="41"/>
        <v>0</v>
      </c>
      <c r="N233" s="212">
        <f t="shared" si="42"/>
        <v>0</v>
      </c>
      <c r="O233" s="219"/>
      <c r="P233" s="219"/>
      <c r="Q233" s="219"/>
      <c r="R233" s="225">
        <f t="shared" si="43"/>
        <v>0</v>
      </c>
      <c r="S233" s="219"/>
      <c r="T233" s="219"/>
      <c r="U233" s="219"/>
      <c r="V233" s="225">
        <f t="shared" si="44"/>
        <v>0</v>
      </c>
      <c r="W233" s="219"/>
      <c r="X233" s="219"/>
      <c r="Y233" s="219"/>
      <c r="AC233" s="38">
        <f>Раздел2!F234</f>
        <v>0</v>
      </c>
      <c r="AD233" s="12">
        <f>Раздел2!D234</f>
        <v>0</v>
      </c>
    </row>
    <row r="234" spans="2:30" ht="15.75" customHeight="1" x14ac:dyDescent="0.2">
      <c r="B234" s="213" t="s">
        <v>307</v>
      </c>
      <c r="C234" s="211" t="s">
        <v>714</v>
      </c>
      <c r="D234" s="225">
        <f t="shared" si="38"/>
        <v>0</v>
      </c>
      <c r="E234" s="225">
        <f t="shared" si="39"/>
        <v>0</v>
      </c>
      <c r="F234" s="250"/>
      <c r="G234" s="250"/>
      <c r="H234" s="250"/>
      <c r="I234" s="225">
        <f t="shared" si="40"/>
        <v>0</v>
      </c>
      <c r="J234" s="250"/>
      <c r="K234" s="250"/>
      <c r="L234" s="250"/>
      <c r="M234" s="212">
        <f t="shared" si="41"/>
        <v>0</v>
      </c>
      <c r="N234" s="212">
        <f t="shared" si="42"/>
        <v>0</v>
      </c>
      <c r="O234" s="219"/>
      <c r="P234" s="219"/>
      <c r="Q234" s="219"/>
      <c r="R234" s="225">
        <f t="shared" si="43"/>
        <v>0</v>
      </c>
      <c r="S234" s="219"/>
      <c r="T234" s="219"/>
      <c r="U234" s="219"/>
      <c r="V234" s="225">
        <f t="shared" si="44"/>
        <v>0</v>
      </c>
      <c r="W234" s="219"/>
      <c r="X234" s="219"/>
      <c r="Y234" s="219"/>
      <c r="AC234" s="38">
        <f>Раздел2!F235</f>
        <v>0</v>
      </c>
      <c r="AD234" s="12">
        <f>Раздел2!D235</f>
        <v>0</v>
      </c>
    </row>
    <row r="235" spans="2:30" ht="15.75" customHeight="1" x14ac:dyDescent="0.2">
      <c r="B235" s="213" t="s">
        <v>306</v>
      </c>
      <c r="C235" s="211" t="s">
        <v>715</v>
      </c>
      <c r="D235" s="225">
        <f t="shared" si="38"/>
        <v>0</v>
      </c>
      <c r="E235" s="225">
        <f t="shared" si="39"/>
        <v>0</v>
      </c>
      <c r="F235" s="250"/>
      <c r="G235" s="250"/>
      <c r="H235" s="250"/>
      <c r="I235" s="225">
        <f t="shared" si="40"/>
        <v>0</v>
      </c>
      <c r="J235" s="250"/>
      <c r="K235" s="250"/>
      <c r="L235" s="250"/>
      <c r="M235" s="212">
        <f t="shared" si="41"/>
        <v>0</v>
      </c>
      <c r="N235" s="212">
        <f t="shared" si="42"/>
        <v>0</v>
      </c>
      <c r="O235" s="219"/>
      <c r="P235" s="219"/>
      <c r="Q235" s="219"/>
      <c r="R235" s="225">
        <f t="shared" si="43"/>
        <v>0</v>
      </c>
      <c r="S235" s="219"/>
      <c r="T235" s="219"/>
      <c r="U235" s="219"/>
      <c r="V235" s="225">
        <f t="shared" si="44"/>
        <v>0</v>
      </c>
      <c r="W235" s="219"/>
      <c r="X235" s="219"/>
      <c r="Y235" s="219"/>
      <c r="AC235" s="38">
        <f>Раздел2!F236</f>
        <v>0</v>
      </c>
      <c r="AD235" s="12">
        <f>Раздел2!D236</f>
        <v>0</v>
      </c>
    </row>
    <row r="236" spans="2:30" ht="15.75" customHeight="1" x14ac:dyDescent="0.2">
      <c r="B236" s="213" t="s">
        <v>308</v>
      </c>
      <c r="C236" s="211" t="s">
        <v>716</v>
      </c>
      <c r="D236" s="225">
        <f t="shared" si="38"/>
        <v>0</v>
      </c>
      <c r="E236" s="225">
        <f t="shared" si="39"/>
        <v>0</v>
      </c>
      <c r="F236" s="250"/>
      <c r="G236" s="250"/>
      <c r="H236" s="250"/>
      <c r="I236" s="225">
        <f t="shared" si="40"/>
        <v>0</v>
      </c>
      <c r="J236" s="250"/>
      <c r="K236" s="250"/>
      <c r="L236" s="250"/>
      <c r="M236" s="212">
        <f t="shared" si="41"/>
        <v>0</v>
      </c>
      <c r="N236" s="212">
        <f t="shared" si="42"/>
        <v>0</v>
      </c>
      <c r="O236" s="219"/>
      <c r="P236" s="219"/>
      <c r="Q236" s="219"/>
      <c r="R236" s="225">
        <f t="shared" si="43"/>
        <v>0</v>
      </c>
      <c r="S236" s="219"/>
      <c r="T236" s="219"/>
      <c r="U236" s="219"/>
      <c r="V236" s="225">
        <f t="shared" si="44"/>
        <v>0</v>
      </c>
      <c r="W236" s="219"/>
      <c r="X236" s="219"/>
      <c r="Y236" s="219"/>
      <c r="AC236" s="38">
        <f>Раздел2!F237</f>
        <v>0</v>
      </c>
      <c r="AD236" s="12">
        <f>Раздел2!D237</f>
        <v>0</v>
      </c>
    </row>
    <row r="237" spans="2:30" ht="15.75" customHeight="1" x14ac:dyDescent="0.2">
      <c r="B237" s="210" t="s">
        <v>757</v>
      </c>
      <c r="C237" s="211" t="s">
        <v>717</v>
      </c>
      <c r="D237" s="225">
        <f t="shared" si="38"/>
        <v>0</v>
      </c>
      <c r="E237" s="225">
        <f t="shared" si="39"/>
        <v>0</v>
      </c>
      <c r="F237" s="250"/>
      <c r="G237" s="250"/>
      <c r="H237" s="250"/>
      <c r="I237" s="225">
        <f t="shared" si="40"/>
        <v>0</v>
      </c>
      <c r="J237" s="250"/>
      <c r="K237" s="250"/>
      <c r="L237" s="250"/>
      <c r="M237" s="212">
        <f t="shared" si="41"/>
        <v>0</v>
      </c>
      <c r="N237" s="212">
        <f t="shared" si="42"/>
        <v>0</v>
      </c>
      <c r="O237" s="219"/>
      <c r="P237" s="219"/>
      <c r="Q237" s="219"/>
      <c r="R237" s="225">
        <f t="shared" si="43"/>
        <v>0</v>
      </c>
      <c r="S237" s="219"/>
      <c r="T237" s="219"/>
      <c r="U237" s="219"/>
      <c r="V237" s="225">
        <f t="shared" si="44"/>
        <v>0</v>
      </c>
      <c r="W237" s="219"/>
      <c r="X237" s="219"/>
      <c r="Y237" s="219"/>
      <c r="AC237" s="38">
        <f>Раздел2!F238</f>
        <v>0</v>
      </c>
      <c r="AD237" s="12">
        <f>Раздел2!D238</f>
        <v>0</v>
      </c>
    </row>
    <row r="238" spans="2:30" ht="12.75" x14ac:dyDescent="0.2">
      <c r="B238" s="210" t="s">
        <v>386</v>
      </c>
      <c r="C238" s="211" t="s">
        <v>718</v>
      </c>
      <c r="D238" s="225">
        <f t="shared" si="38"/>
        <v>0</v>
      </c>
      <c r="E238" s="225">
        <f t="shared" si="39"/>
        <v>0</v>
      </c>
      <c r="F238" s="225">
        <f>SUM(F239:F242)</f>
        <v>0</v>
      </c>
      <c r="G238" s="225">
        <f t="shared" ref="G238:Y238" si="49">SUM(G239:G242)</f>
        <v>0</v>
      </c>
      <c r="H238" s="225">
        <f t="shared" si="49"/>
        <v>0</v>
      </c>
      <c r="I238" s="225">
        <f t="shared" si="49"/>
        <v>0</v>
      </c>
      <c r="J238" s="225">
        <f t="shared" si="49"/>
        <v>0</v>
      </c>
      <c r="K238" s="225">
        <f t="shared" si="49"/>
        <v>0</v>
      </c>
      <c r="L238" s="225">
        <f t="shared" si="49"/>
        <v>0</v>
      </c>
      <c r="M238" s="225">
        <f t="shared" si="49"/>
        <v>0</v>
      </c>
      <c r="N238" s="225">
        <f t="shared" si="49"/>
        <v>0</v>
      </c>
      <c r="O238" s="225">
        <f t="shared" si="49"/>
        <v>0</v>
      </c>
      <c r="P238" s="225">
        <f t="shared" si="49"/>
        <v>0</v>
      </c>
      <c r="Q238" s="225">
        <f t="shared" si="49"/>
        <v>0</v>
      </c>
      <c r="R238" s="225">
        <f t="shared" si="49"/>
        <v>0</v>
      </c>
      <c r="S238" s="225">
        <f t="shared" si="49"/>
        <v>0</v>
      </c>
      <c r="T238" s="225">
        <f t="shared" si="49"/>
        <v>0</v>
      </c>
      <c r="U238" s="225">
        <f t="shared" si="49"/>
        <v>0</v>
      </c>
      <c r="V238" s="225">
        <f t="shared" si="49"/>
        <v>0</v>
      </c>
      <c r="W238" s="225">
        <f t="shared" si="49"/>
        <v>0</v>
      </c>
      <c r="X238" s="225">
        <f t="shared" si="49"/>
        <v>0</v>
      </c>
      <c r="Y238" s="225">
        <f t="shared" si="49"/>
        <v>0</v>
      </c>
      <c r="AC238" s="38">
        <f>Раздел2!F239</f>
        <v>200</v>
      </c>
      <c r="AD238" s="12">
        <f>Раздел2!D239</f>
        <v>1</v>
      </c>
    </row>
    <row r="239" spans="2:30" ht="15.75" customHeight="1" x14ac:dyDescent="0.2">
      <c r="B239" s="213" t="s">
        <v>418</v>
      </c>
      <c r="C239" s="211" t="s">
        <v>719</v>
      </c>
      <c r="D239" s="225">
        <f t="shared" si="38"/>
        <v>0</v>
      </c>
      <c r="E239" s="225">
        <f t="shared" si="39"/>
        <v>0</v>
      </c>
      <c r="F239" s="250"/>
      <c r="G239" s="250"/>
      <c r="H239" s="250"/>
      <c r="I239" s="225">
        <f t="shared" si="40"/>
        <v>0</v>
      </c>
      <c r="J239" s="250"/>
      <c r="K239" s="250"/>
      <c r="L239" s="250"/>
      <c r="M239" s="212">
        <f t="shared" si="41"/>
        <v>0</v>
      </c>
      <c r="N239" s="212">
        <f t="shared" si="42"/>
        <v>0</v>
      </c>
      <c r="O239" s="219"/>
      <c r="P239" s="219"/>
      <c r="Q239" s="219"/>
      <c r="R239" s="225">
        <f t="shared" si="43"/>
        <v>0</v>
      </c>
      <c r="S239" s="219"/>
      <c r="T239" s="219"/>
      <c r="U239" s="219"/>
      <c r="V239" s="225">
        <f t="shared" si="44"/>
        <v>0</v>
      </c>
      <c r="W239" s="219"/>
      <c r="X239" s="219"/>
      <c r="Y239" s="219"/>
      <c r="AC239" s="38">
        <f>Раздел2!F240</f>
        <v>0</v>
      </c>
      <c r="AD239" s="12">
        <f>Раздел2!D240</f>
        <v>0</v>
      </c>
    </row>
    <row r="240" spans="2:30" ht="15.75" customHeight="1" x14ac:dyDescent="0.2">
      <c r="B240" s="213" t="s">
        <v>287</v>
      </c>
      <c r="C240" s="211" t="s">
        <v>720</v>
      </c>
      <c r="D240" s="225">
        <f t="shared" si="38"/>
        <v>0</v>
      </c>
      <c r="E240" s="225">
        <f t="shared" si="39"/>
        <v>0</v>
      </c>
      <c r="F240" s="250"/>
      <c r="G240" s="250"/>
      <c r="H240" s="250"/>
      <c r="I240" s="225">
        <f t="shared" si="40"/>
        <v>0</v>
      </c>
      <c r="J240" s="250"/>
      <c r="K240" s="250"/>
      <c r="L240" s="250"/>
      <c r="M240" s="212">
        <f t="shared" si="41"/>
        <v>0</v>
      </c>
      <c r="N240" s="212">
        <f t="shared" si="42"/>
        <v>0</v>
      </c>
      <c r="O240" s="219"/>
      <c r="P240" s="219"/>
      <c r="Q240" s="219"/>
      <c r="R240" s="225">
        <f t="shared" si="43"/>
        <v>0</v>
      </c>
      <c r="S240" s="219"/>
      <c r="T240" s="188"/>
      <c r="U240" s="219"/>
      <c r="V240" s="225">
        <f t="shared" si="44"/>
        <v>0</v>
      </c>
      <c r="W240" s="219"/>
      <c r="X240" s="219"/>
      <c r="Y240" s="219"/>
      <c r="AC240" s="38">
        <f>Раздел2!F241</f>
        <v>0</v>
      </c>
      <c r="AD240" s="12">
        <f>Раздел2!D241</f>
        <v>0</v>
      </c>
    </row>
    <row r="241" spans="2:30" ht="20.25" customHeight="1" x14ac:dyDescent="0.2">
      <c r="B241" s="213" t="s">
        <v>133</v>
      </c>
      <c r="C241" s="211" t="s">
        <v>721</v>
      </c>
      <c r="D241" s="225">
        <f t="shared" si="38"/>
        <v>0</v>
      </c>
      <c r="E241" s="225">
        <f t="shared" si="39"/>
        <v>0</v>
      </c>
      <c r="F241" s="219"/>
      <c r="G241" s="219"/>
      <c r="H241" s="219"/>
      <c r="I241" s="225">
        <f t="shared" si="40"/>
        <v>0</v>
      </c>
      <c r="J241" s="219"/>
      <c r="K241" s="219"/>
      <c r="L241" s="219"/>
      <c r="M241" s="212">
        <f t="shared" si="41"/>
        <v>0</v>
      </c>
      <c r="N241" s="212">
        <f t="shared" si="42"/>
        <v>0</v>
      </c>
      <c r="O241" s="219"/>
      <c r="P241" s="219"/>
      <c r="Q241" s="219"/>
      <c r="R241" s="225">
        <f t="shared" si="43"/>
        <v>0</v>
      </c>
      <c r="S241" s="219"/>
      <c r="T241" s="188"/>
      <c r="U241" s="219"/>
      <c r="V241" s="225">
        <f t="shared" si="44"/>
        <v>0</v>
      </c>
      <c r="W241" s="219"/>
      <c r="X241" s="219"/>
      <c r="Y241" s="219"/>
      <c r="AC241" s="38">
        <f>Раздел2!F242</f>
        <v>200</v>
      </c>
      <c r="AD241" s="12">
        <f>Раздел2!D242</f>
        <v>1</v>
      </c>
    </row>
    <row r="242" spans="2:30" ht="15.75" customHeight="1" x14ac:dyDescent="0.2">
      <c r="B242" s="213" t="s">
        <v>131</v>
      </c>
      <c r="C242" s="211" t="s">
        <v>722</v>
      </c>
      <c r="D242" s="225">
        <f t="shared" si="38"/>
        <v>0</v>
      </c>
      <c r="E242" s="225">
        <f t="shared" si="39"/>
        <v>0</v>
      </c>
      <c r="F242" s="250"/>
      <c r="G242" s="250"/>
      <c r="H242" s="250"/>
      <c r="I242" s="225">
        <f t="shared" si="40"/>
        <v>0</v>
      </c>
      <c r="J242" s="250"/>
      <c r="K242" s="250"/>
      <c r="L242" s="250"/>
      <c r="M242" s="212">
        <f t="shared" si="41"/>
        <v>0</v>
      </c>
      <c r="N242" s="212">
        <f t="shared" si="42"/>
        <v>0</v>
      </c>
      <c r="O242" s="219"/>
      <c r="P242" s="219"/>
      <c r="Q242" s="219"/>
      <c r="R242" s="225">
        <f t="shared" si="43"/>
        <v>0</v>
      </c>
      <c r="S242" s="219"/>
      <c r="T242" s="188"/>
      <c r="U242" s="219"/>
      <c r="V242" s="225">
        <f t="shared" si="44"/>
        <v>0</v>
      </c>
      <c r="W242" s="219"/>
      <c r="X242" s="219"/>
      <c r="Y242" s="219"/>
      <c r="AC242" s="38">
        <f>Раздел2!F243</f>
        <v>0</v>
      </c>
      <c r="AD242" s="12">
        <f>Раздел2!D243</f>
        <v>0</v>
      </c>
    </row>
    <row r="243" spans="2:30" ht="15.75" customHeight="1" x14ac:dyDescent="0.2">
      <c r="B243" s="234" t="s">
        <v>820</v>
      </c>
      <c r="C243" s="211" t="s">
        <v>723</v>
      </c>
      <c r="D243" s="225">
        <f t="shared" si="38"/>
        <v>0</v>
      </c>
      <c r="E243" s="225">
        <f t="shared" si="39"/>
        <v>0</v>
      </c>
      <c r="F243" s="250"/>
      <c r="G243" s="250"/>
      <c r="H243" s="250"/>
      <c r="I243" s="225">
        <f t="shared" si="40"/>
        <v>0</v>
      </c>
      <c r="J243" s="250"/>
      <c r="K243" s="250"/>
      <c r="L243" s="250"/>
      <c r="M243" s="212">
        <f t="shared" si="41"/>
        <v>0</v>
      </c>
      <c r="N243" s="212">
        <f t="shared" si="42"/>
        <v>0</v>
      </c>
      <c r="O243" s="219"/>
      <c r="P243" s="219"/>
      <c r="Q243" s="219"/>
      <c r="R243" s="225">
        <f t="shared" si="43"/>
        <v>0</v>
      </c>
      <c r="S243" s="219"/>
      <c r="T243" s="188"/>
      <c r="U243" s="219"/>
      <c r="V243" s="225">
        <f t="shared" si="44"/>
        <v>0</v>
      </c>
      <c r="W243" s="219"/>
      <c r="X243" s="219"/>
      <c r="Y243" s="219"/>
      <c r="AC243" s="38">
        <f>Раздел2!F244</f>
        <v>0</v>
      </c>
      <c r="AD243" s="12">
        <f>Раздел2!D244</f>
        <v>0</v>
      </c>
    </row>
    <row r="244" spans="2:30" ht="15.75" customHeight="1" x14ac:dyDescent="0.2">
      <c r="B244" s="234" t="s">
        <v>821</v>
      </c>
      <c r="C244" s="211" t="s">
        <v>724</v>
      </c>
      <c r="D244" s="225">
        <f t="shared" si="38"/>
        <v>0</v>
      </c>
      <c r="E244" s="225">
        <f t="shared" si="39"/>
        <v>0</v>
      </c>
      <c r="F244" s="250"/>
      <c r="G244" s="250"/>
      <c r="H244" s="250"/>
      <c r="I244" s="225">
        <f t="shared" si="40"/>
        <v>0</v>
      </c>
      <c r="J244" s="250"/>
      <c r="K244" s="250"/>
      <c r="L244" s="250"/>
      <c r="M244" s="212">
        <f t="shared" si="41"/>
        <v>0</v>
      </c>
      <c r="N244" s="212">
        <f t="shared" si="42"/>
        <v>0</v>
      </c>
      <c r="O244" s="219"/>
      <c r="P244" s="219"/>
      <c r="Q244" s="219"/>
      <c r="R244" s="225">
        <f t="shared" si="43"/>
        <v>0</v>
      </c>
      <c r="S244" s="219"/>
      <c r="T244" s="188"/>
      <c r="U244" s="219"/>
      <c r="V244" s="225">
        <f t="shared" si="44"/>
        <v>0</v>
      </c>
      <c r="W244" s="219"/>
      <c r="X244" s="219"/>
      <c r="Y244" s="219"/>
      <c r="AC244" s="38">
        <f>Раздел2!F245</f>
        <v>0</v>
      </c>
      <c r="AD244" s="12">
        <f>Раздел2!D245</f>
        <v>0</v>
      </c>
    </row>
    <row r="245" spans="2:30" ht="15.75" customHeight="1" x14ac:dyDescent="0.2">
      <c r="B245" s="210" t="s">
        <v>277</v>
      </c>
      <c r="C245" s="211" t="s">
        <v>725</v>
      </c>
      <c r="D245" s="225">
        <f t="shared" si="38"/>
        <v>0</v>
      </c>
      <c r="E245" s="225">
        <f t="shared" si="39"/>
        <v>0</v>
      </c>
      <c r="F245" s="250"/>
      <c r="G245" s="250"/>
      <c r="H245" s="250"/>
      <c r="I245" s="225">
        <f t="shared" si="40"/>
        <v>0</v>
      </c>
      <c r="J245" s="250"/>
      <c r="K245" s="250"/>
      <c r="L245" s="250"/>
      <c r="M245" s="212">
        <f t="shared" si="41"/>
        <v>0</v>
      </c>
      <c r="N245" s="212">
        <f t="shared" si="42"/>
        <v>0</v>
      </c>
      <c r="O245" s="219"/>
      <c r="P245" s="219"/>
      <c r="Q245" s="219"/>
      <c r="R245" s="225">
        <f t="shared" si="43"/>
        <v>0</v>
      </c>
      <c r="S245" s="219"/>
      <c r="T245" s="219"/>
      <c r="U245" s="219"/>
      <c r="V245" s="225">
        <f t="shared" si="44"/>
        <v>0</v>
      </c>
      <c r="W245" s="219"/>
      <c r="X245" s="219"/>
      <c r="Y245" s="219"/>
      <c r="AC245" s="38">
        <f>Раздел2!F246</f>
        <v>0</v>
      </c>
      <c r="AD245" s="12">
        <f>Раздел2!D246</f>
        <v>0</v>
      </c>
    </row>
    <row r="246" spans="2:30" ht="15.75" customHeight="1" x14ac:dyDescent="0.2">
      <c r="B246" s="210" t="s">
        <v>387</v>
      </c>
      <c r="C246" s="211" t="s">
        <v>726</v>
      </c>
      <c r="D246" s="225">
        <f t="shared" si="38"/>
        <v>24</v>
      </c>
      <c r="E246" s="225">
        <f t="shared" si="39"/>
        <v>24</v>
      </c>
      <c r="F246" s="225">
        <f>SUM(F247:F248)</f>
        <v>0</v>
      </c>
      <c r="G246" s="225">
        <f t="shared" ref="G246:Y246" si="50">SUM(G247:G248)</f>
        <v>0</v>
      </c>
      <c r="H246" s="225">
        <f t="shared" si="50"/>
        <v>24</v>
      </c>
      <c r="I246" s="225">
        <f t="shared" si="50"/>
        <v>0</v>
      </c>
      <c r="J246" s="225">
        <f t="shared" si="50"/>
        <v>0</v>
      </c>
      <c r="K246" s="225">
        <f t="shared" si="50"/>
        <v>0</v>
      </c>
      <c r="L246" s="225">
        <f t="shared" si="50"/>
        <v>0</v>
      </c>
      <c r="M246" s="225">
        <f t="shared" si="50"/>
        <v>9</v>
      </c>
      <c r="N246" s="225">
        <f t="shared" si="50"/>
        <v>9</v>
      </c>
      <c r="O246" s="225">
        <f t="shared" si="50"/>
        <v>0</v>
      </c>
      <c r="P246" s="225">
        <f t="shared" si="50"/>
        <v>0</v>
      </c>
      <c r="Q246" s="225">
        <f t="shared" si="50"/>
        <v>9</v>
      </c>
      <c r="R246" s="225">
        <f t="shared" si="50"/>
        <v>0</v>
      </c>
      <c r="S246" s="225">
        <f t="shared" si="50"/>
        <v>0</v>
      </c>
      <c r="T246" s="225">
        <f t="shared" si="50"/>
        <v>0</v>
      </c>
      <c r="U246" s="225">
        <f t="shared" si="50"/>
        <v>0</v>
      </c>
      <c r="V246" s="225">
        <f t="shared" si="50"/>
        <v>0</v>
      </c>
      <c r="W246" s="225">
        <f t="shared" si="50"/>
        <v>0</v>
      </c>
      <c r="X246" s="225">
        <f t="shared" si="50"/>
        <v>0</v>
      </c>
      <c r="Y246" s="225">
        <f t="shared" si="50"/>
        <v>0</v>
      </c>
      <c r="AC246" s="38">
        <f>Раздел2!F247</f>
        <v>160</v>
      </c>
      <c r="AD246" s="12">
        <f>Раздел2!D247</f>
        <v>1</v>
      </c>
    </row>
    <row r="247" spans="2:30" ht="15.75" customHeight="1" x14ac:dyDescent="0.2">
      <c r="B247" s="213" t="s">
        <v>419</v>
      </c>
      <c r="C247" s="211" t="s">
        <v>727</v>
      </c>
      <c r="D247" s="225">
        <f t="shared" si="38"/>
        <v>24</v>
      </c>
      <c r="E247" s="225">
        <f t="shared" si="39"/>
        <v>24</v>
      </c>
      <c r="F247" s="219"/>
      <c r="G247" s="219"/>
      <c r="H247" s="219">
        <v>24</v>
      </c>
      <c r="I247" s="225">
        <f t="shared" si="40"/>
        <v>0</v>
      </c>
      <c r="J247" s="219"/>
      <c r="K247" s="219"/>
      <c r="L247" s="219"/>
      <c r="M247" s="212">
        <f t="shared" si="41"/>
        <v>9</v>
      </c>
      <c r="N247" s="212">
        <f t="shared" si="42"/>
        <v>9</v>
      </c>
      <c r="O247" s="219"/>
      <c r="P247" s="219"/>
      <c r="Q247" s="219">
        <v>9</v>
      </c>
      <c r="R247" s="225">
        <f t="shared" si="43"/>
        <v>0</v>
      </c>
      <c r="S247" s="219"/>
      <c r="T247" s="188"/>
      <c r="U247" s="219"/>
      <c r="V247" s="225">
        <f t="shared" si="44"/>
        <v>0</v>
      </c>
      <c r="W247" s="219"/>
      <c r="X247" s="219"/>
      <c r="Y247" s="219"/>
      <c r="AC247" s="38">
        <f>Раздел2!F248</f>
        <v>160</v>
      </c>
      <c r="AD247" s="12">
        <f>Раздел2!D248</f>
        <v>1</v>
      </c>
    </row>
    <row r="248" spans="2:30" ht="15.75" customHeight="1" x14ac:dyDescent="0.2">
      <c r="B248" s="213" t="s">
        <v>288</v>
      </c>
      <c r="C248" s="211" t="s">
        <v>728</v>
      </c>
      <c r="D248" s="225">
        <f t="shared" si="38"/>
        <v>0</v>
      </c>
      <c r="E248" s="225">
        <f t="shared" si="39"/>
        <v>0</v>
      </c>
      <c r="F248" s="250"/>
      <c r="G248" s="250"/>
      <c r="H248" s="250"/>
      <c r="I248" s="225">
        <f t="shared" si="40"/>
        <v>0</v>
      </c>
      <c r="J248" s="250"/>
      <c r="K248" s="250"/>
      <c r="L248" s="250"/>
      <c r="M248" s="212">
        <f t="shared" si="41"/>
        <v>0</v>
      </c>
      <c r="N248" s="212">
        <f t="shared" si="42"/>
        <v>0</v>
      </c>
      <c r="O248" s="219"/>
      <c r="P248" s="219"/>
      <c r="Q248" s="219"/>
      <c r="R248" s="225">
        <f t="shared" si="43"/>
        <v>0</v>
      </c>
      <c r="S248" s="219"/>
      <c r="T248" s="188"/>
      <c r="U248" s="219"/>
      <c r="V248" s="225">
        <f t="shared" si="44"/>
        <v>0</v>
      </c>
      <c r="W248" s="219"/>
      <c r="X248" s="219"/>
      <c r="Y248" s="219"/>
      <c r="AC248" s="38">
        <f>Раздел2!F249</f>
        <v>0</v>
      </c>
      <c r="AD248" s="12">
        <f>Раздел2!D249</f>
        <v>0</v>
      </c>
    </row>
    <row r="249" spans="2:30" ht="15.75" customHeight="1" x14ac:dyDescent="0.2">
      <c r="B249" s="210" t="s">
        <v>741</v>
      </c>
      <c r="C249" s="211" t="s">
        <v>729</v>
      </c>
      <c r="D249" s="225">
        <f t="shared" si="38"/>
        <v>0</v>
      </c>
      <c r="E249" s="225">
        <f t="shared" si="39"/>
        <v>0</v>
      </c>
      <c r="F249" s="225">
        <f>SUM(F250:F252)</f>
        <v>0</v>
      </c>
      <c r="G249" s="225">
        <f t="shared" ref="G249:Y249" si="51">SUM(G250:G252)</f>
        <v>0</v>
      </c>
      <c r="H249" s="225">
        <f t="shared" si="51"/>
        <v>0</v>
      </c>
      <c r="I249" s="225">
        <f t="shared" si="51"/>
        <v>0</v>
      </c>
      <c r="J249" s="225">
        <f t="shared" si="51"/>
        <v>0</v>
      </c>
      <c r="K249" s="225">
        <f t="shared" si="51"/>
        <v>0</v>
      </c>
      <c r="L249" s="225">
        <f t="shared" si="51"/>
        <v>0</v>
      </c>
      <c r="M249" s="225">
        <f t="shared" si="51"/>
        <v>0</v>
      </c>
      <c r="N249" s="225">
        <f t="shared" si="51"/>
        <v>0</v>
      </c>
      <c r="O249" s="225">
        <f t="shared" si="51"/>
        <v>0</v>
      </c>
      <c r="P249" s="225">
        <f t="shared" si="51"/>
        <v>0</v>
      </c>
      <c r="Q249" s="225">
        <f t="shared" si="51"/>
        <v>0</v>
      </c>
      <c r="R249" s="225">
        <f t="shared" si="51"/>
        <v>0</v>
      </c>
      <c r="S249" s="225">
        <f t="shared" si="51"/>
        <v>0</v>
      </c>
      <c r="T249" s="225">
        <f t="shared" si="51"/>
        <v>0</v>
      </c>
      <c r="U249" s="225">
        <f t="shared" si="51"/>
        <v>0</v>
      </c>
      <c r="V249" s="225">
        <f t="shared" si="51"/>
        <v>0</v>
      </c>
      <c r="W249" s="225">
        <f t="shared" si="51"/>
        <v>0</v>
      </c>
      <c r="X249" s="225">
        <f t="shared" si="51"/>
        <v>0</v>
      </c>
      <c r="Y249" s="225">
        <f t="shared" si="51"/>
        <v>0</v>
      </c>
      <c r="AC249" s="38">
        <f>Раздел2!F250</f>
        <v>0</v>
      </c>
      <c r="AD249" s="12">
        <f>Раздел2!D250</f>
        <v>0</v>
      </c>
    </row>
    <row r="250" spans="2:30" ht="15.75" customHeight="1" x14ac:dyDescent="0.2">
      <c r="B250" s="213" t="s">
        <v>740</v>
      </c>
      <c r="C250" s="211" t="s">
        <v>730</v>
      </c>
      <c r="D250" s="225">
        <f t="shared" si="38"/>
        <v>0</v>
      </c>
      <c r="E250" s="225">
        <f t="shared" si="39"/>
        <v>0</v>
      </c>
      <c r="F250" s="250"/>
      <c r="G250" s="250"/>
      <c r="H250" s="250"/>
      <c r="I250" s="225">
        <f t="shared" si="40"/>
        <v>0</v>
      </c>
      <c r="J250" s="250"/>
      <c r="K250" s="250"/>
      <c r="L250" s="250"/>
      <c r="M250" s="212">
        <f t="shared" si="41"/>
        <v>0</v>
      </c>
      <c r="N250" s="212">
        <f t="shared" si="42"/>
        <v>0</v>
      </c>
      <c r="O250" s="219"/>
      <c r="P250" s="219"/>
      <c r="Q250" s="219"/>
      <c r="R250" s="225">
        <f t="shared" si="43"/>
        <v>0</v>
      </c>
      <c r="S250" s="219"/>
      <c r="T250" s="188"/>
      <c r="U250" s="219"/>
      <c r="V250" s="225">
        <f t="shared" si="44"/>
        <v>0</v>
      </c>
      <c r="W250" s="219"/>
      <c r="X250" s="219"/>
      <c r="Y250" s="219"/>
      <c r="AC250" s="38">
        <f>Раздел2!F251</f>
        <v>0</v>
      </c>
      <c r="AD250" s="12">
        <f>Раздел2!D251</f>
        <v>0</v>
      </c>
    </row>
    <row r="251" spans="2:30" ht="15.75" customHeight="1" x14ac:dyDescent="0.2">
      <c r="B251" s="213" t="s">
        <v>289</v>
      </c>
      <c r="C251" s="211" t="s">
        <v>731</v>
      </c>
      <c r="D251" s="225">
        <f t="shared" si="38"/>
        <v>0</v>
      </c>
      <c r="E251" s="225">
        <f t="shared" si="39"/>
        <v>0</v>
      </c>
      <c r="F251" s="250"/>
      <c r="G251" s="250"/>
      <c r="H251" s="250"/>
      <c r="I251" s="225">
        <f t="shared" si="40"/>
        <v>0</v>
      </c>
      <c r="J251" s="250"/>
      <c r="K251" s="250"/>
      <c r="L251" s="250"/>
      <c r="M251" s="212">
        <f t="shared" si="41"/>
        <v>0</v>
      </c>
      <c r="N251" s="212">
        <f t="shared" si="42"/>
        <v>0</v>
      </c>
      <c r="O251" s="219"/>
      <c r="P251" s="219"/>
      <c r="Q251" s="219"/>
      <c r="R251" s="225">
        <f t="shared" si="43"/>
        <v>0</v>
      </c>
      <c r="S251" s="219"/>
      <c r="T251" s="188"/>
      <c r="U251" s="219"/>
      <c r="V251" s="225">
        <f t="shared" si="44"/>
        <v>0</v>
      </c>
      <c r="W251" s="219"/>
      <c r="X251" s="219"/>
      <c r="Y251" s="219"/>
      <c r="AC251" s="38">
        <f>Раздел2!F252</f>
        <v>0</v>
      </c>
      <c r="AD251" s="12">
        <f>Раздел2!D252</f>
        <v>0</v>
      </c>
    </row>
    <row r="252" spans="2:30" ht="15.75" customHeight="1" x14ac:dyDescent="0.2">
      <c r="B252" s="213" t="s">
        <v>492</v>
      </c>
      <c r="C252" s="211" t="s">
        <v>732</v>
      </c>
      <c r="D252" s="225">
        <f t="shared" si="38"/>
        <v>0</v>
      </c>
      <c r="E252" s="225">
        <f t="shared" si="39"/>
        <v>0</v>
      </c>
      <c r="F252" s="250"/>
      <c r="G252" s="250"/>
      <c r="H252" s="250"/>
      <c r="I252" s="225">
        <f t="shared" si="40"/>
        <v>0</v>
      </c>
      <c r="J252" s="250"/>
      <c r="K252" s="250"/>
      <c r="L252" s="250"/>
      <c r="M252" s="212">
        <f t="shared" si="41"/>
        <v>0</v>
      </c>
      <c r="N252" s="212">
        <f t="shared" si="42"/>
        <v>0</v>
      </c>
      <c r="O252" s="219"/>
      <c r="P252" s="219"/>
      <c r="Q252" s="219"/>
      <c r="R252" s="225">
        <f t="shared" si="43"/>
        <v>0</v>
      </c>
      <c r="S252" s="219"/>
      <c r="T252" s="188"/>
      <c r="U252" s="219"/>
      <c r="V252" s="225">
        <f t="shared" si="44"/>
        <v>0</v>
      </c>
      <c r="W252" s="219"/>
      <c r="X252" s="219"/>
      <c r="Y252" s="219"/>
      <c r="AC252" s="38">
        <f>Раздел2!F253</f>
        <v>0</v>
      </c>
      <c r="AD252" s="12">
        <f>Раздел2!D253</f>
        <v>0</v>
      </c>
    </row>
    <row r="253" spans="2:30" ht="15.75" customHeight="1" x14ac:dyDescent="0.2">
      <c r="B253" s="210" t="s">
        <v>72</v>
      </c>
      <c r="C253" s="211" t="s">
        <v>733</v>
      </c>
      <c r="D253" s="225">
        <f t="shared" si="38"/>
        <v>0</v>
      </c>
      <c r="E253" s="225">
        <f t="shared" si="39"/>
        <v>0</v>
      </c>
      <c r="F253" s="250"/>
      <c r="G253" s="250"/>
      <c r="H253" s="250"/>
      <c r="I253" s="225">
        <f t="shared" si="40"/>
        <v>0</v>
      </c>
      <c r="J253" s="250"/>
      <c r="K253" s="250"/>
      <c r="L253" s="250"/>
      <c r="M253" s="212">
        <f t="shared" si="41"/>
        <v>0</v>
      </c>
      <c r="N253" s="212">
        <f t="shared" si="42"/>
        <v>0</v>
      </c>
      <c r="O253" s="219"/>
      <c r="P253" s="219"/>
      <c r="Q253" s="219"/>
      <c r="R253" s="225">
        <f t="shared" si="43"/>
        <v>0</v>
      </c>
      <c r="S253" s="219"/>
      <c r="T253" s="188"/>
      <c r="U253" s="219"/>
      <c r="V253" s="225">
        <f t="shared" si="44"/>
        <v>0</v>
      </c>
      <c r="W253" s="219"/>
      <c r="X253" s="219"/>
      <c r="Y253" s="219"/>
      <c r="AC253" s="38">
        <f>Раздел2!F254</f>
        <v>0</v>
      </c>
      <c r="AD253" s="12">
        <f>Раздел2!D254</f>
        <v>0</v>
      </c>
    </row>
    <row r="254" spans="2:30" ht="12.75" x14ac:dyDescent="0.2">
      <c r="B254" s="210" t="s">
        <v>73</v>
      </c>
      <c r="C254" s="211" t="s">
        <v>822</v>
      </c>
      <c r="D254" s="225">
        <f t="shared" si="38"/>
        <v>39</v>
      </c>
      <c r="E254" s="225">
        <f t="shared" si="39"/>
        <v>39</v>
      </c>
      <c r="F254" s="219"/>
      <c r="G254" s="219"/>
      <c r="H254" s="219">
        <v>39</v>
      </c>
      <c r="I254" s="225">
        <f t="shared" si="40"/>
        <v>0</v>
      </c>
      <c r="J254" s="219"/>
      <c r="K254" s="219"/>
      <c r="L254" s="219"/>
      <c r="M254" s="212">
        <f t="shared" si="41"/>
        <v>5</v>
      </c>
      <c r="N254" s="212">
        <f t="shared" si="42"/>
        <v>5</v>
      </c>
      <c r="O254" s="219"/>
      <c r="P254" s="219"/>
      <c r="Q254" s="219">
        <v>5</v>
      </c>
      <c r="R254" s="225">
        <f t="shared" si="43"/>
        <v>0</v>
      </c>
      <c r="S254" s="219"/>
      <c r="T254" s="188"/>
      <c r="U254" s="219"/>
      <c r="V254" s="225">
        <f t="shared" si="44"/>
        <v>0</v>
      </c>
      <c r="W254" s="219"/>
      <c r="X254" s="219"/>
      <c r="Y254" s="219"/>
      <c r="AC254" s="38">
        <f>Раздел2!F255</f>
        <v>155</v>
      </c>
      <c r="AD254" s="12">
        <f>Раздел2!D255</f>
        <v>1</v>
      </c>
    </row>
    <row r="255" spans="2:30" ht="12.75" x14ac:dyDescent="0.2">
      <c r="B255" s="210" t="s">
        <v>493</v>
      </c>
      <c r="C255" s="211" t="s">
        <v>823</v>
      </c>
      <c r="D255" s="225">
        <f t="shared" si="38"/>
        <v>0</v>
      </c>
      <c r="E255" s="225">
        <f t="shared" si="39"/>
        <v>0</v>
      </c>
      <c r="F255" s="250"/>
      <c r="G255" s="250"/>
      <c r="H255" s="250"/>
      <c r="I255" s="225">
        <f t="shared" si="40"/>
        <v>0</v>
      </c>
      <c r="J255" s="250"/>
      <c r="K255" s="250"/>
      <c r="L255" s="250"/>
      <c r="M255" s="212">
        <f t="shared" si="41"/>
        <v>0</v>
      </c>
      <c r="N255" s="212">
        <f t="shared" si="42"/>
        <v>0</v>
      </c>
      <c r="O255" s="219"/>
      <c r="P255" s="219"/>
      <c r="Q255" s="219"/>
      <c r="R255" s="225">
        <f t="shared" si="43"/>
        <v>0</v>
      </c>
      <c r="S255" s="219"/>
      <c r="T255" s="188"/>
      <c r="U255" s="219"/>
      <c r="V255" s="225">
        <f t="shared" si="44"/>
        <v>0</v>
      </c>
      <c r="W255" s="219"/>
      <c r="X255" s="219"/>
      <c r="Y255" s="219"/>
      <c r="AC255" s="38">
        <f>Раздел2!F256</f>
        <v>0</v>
      </c>
      <c r="AD255" s="12">
        <f>Раздел2!D256</f>
        <v>0</v>
      </c>
    </row>
    <row r="256" spans="2:30" ht="12.75" x14ac:dyDescent="0.2">
      <c r="B256" s="210" t="s">
        <v>278</v>
      </c>
      <c r="C256" s="211" t="s">
        <v>824</v>
      </c>
      <c r="D256" s="225">
        <f t="shared" si="38"/>
        <v>0</v>
      </c>
      <c r="E256" s="225">
        <f t="shared" si="39"/>
        <v>0</v>
      </c>
      <c r="F256" s="250"/>
      <c r="G256" s="250"/>
      <c r="H256" s="250"/>
      <c r="I256" s="225">
        <f t="shared" si="40"/>
        <v>0</v>
      </c>
      <c r="J256" s="250"/>
      <c r="K256" s="250"/>
      <c r="L256" s="250"/>
      <c r="M256" s="212">
        <f t="shared" si="41"/>
        <v>0</v>
      </c>
      <c r="N256" s="212">
        <f t="shared" si="42"/>
        <v>0</v>
      </c>
      <c r="O256" s="219"/>
      <c r="P256" s="219"/>
      <c r="Q256" s="219"/>
      <c r="R256" s="225">
        <f t="shared" si="43"/>
        <v>0</v>
      </c>
      <c r="S256" s="219"/>
      <c r="T256" s="188"/>
      <c r="U256" s="219"/>
      <c r="V256" s="225">
        <f t="shared" si="44"/>
        <v>0</v>
      </c>
      <c r="W256" s="219"/>
      <c r="X256" s="219"/>
      <c r="Y256" s="219"/>
      <c r="AC256" s="38">
        <f>Раздел2!F257</f>
        <v>0</v>
      </c>
      <c r="AD256" s="12">
        <f>Раздел2!D257</f>
        <v>0</v>
      </c>
    </row>
    <row r="257" spans="2:30" ht="12.75" x14ac:dyDescent="0.2">
      <c r="B257" s="210" t="s">
        <v>74</v>
      </c>
      <c r="C257" s="211" t="s">
        <v>825</v>
      </c>
      <c r="D257" s="225">
        <f t="shared" si="38"/>
        <v>0</v>
      </c>
      <c r="E257" s="225">
        <f t="shared" si="39"/>
        <v>0</v>
      </c>
      <c r="F257" s="250"/>
      <c r="G257" s="250"/>
      <c r="H257" s="250"/>
      <c r="I257" s="225">
        <f t="shared" si="40"/>
        <v>0</v>
      </c>
      <c r="J257" s="250"/>
      <c r="K257" s="250"/>
      <c r="L257" s="250"/>
      <c r="M257" s="212">
        <f t="shared" si="41"/>
        <v>0</v>
      </c>
      <c r="N257" s="212">
        <f t="shared" si="42"/>
        <v>0</v>
      </c>
      <c r="O257" s="219"/>
      <c r="P257" s="219"/>
      <c r="Q257" s="219"/>
      <c r="R257" s="225">
        <f t="shared" si="43"/>
        <v>0</v>
      </c>
      <c r="S257" s="219"/>
      <c r="T257" s="188"/>
      <c r="U257" s="219"/>
      <c r="V257" s="225">
        <f t="shared" si="44"/>
        <v>0</v>
      </c>
      <c r="W257" s="219"/>
      <c r="X257" s="219"/>
      <c r="Y257" s="219"/>
      <c r="AC257" s="38">
        <f>Раздел2!F258</f>
        <v>0</v>
      </c>
      <c r="AD257" s="12">
        <f>Раздел2!D258</f>
        <v>0</v>
      </c>
    </row>
    <row r="258" spans="2:30" ht="12.75" x14ac:dyDescent="0.2">
      <c r="B258" s="210" t="s">
        <v>75</v>
      </c>
      <c r="C258" s="211" t="s">
        <v>826</v>
      </c>
      <c r="D258" s="225">
        <f t="shared" si="38"/>
        <v>0</v>
      </c>
      <c r="E258" s="225">
        <f t="shared" si="39"/>
        <v>0</v>
      </c>
      <c r="F258" s="250"/>
      <c r="G258" s="250"/>
      <c r="H258" s="250"/>
      <c r="I258" s="225">
        <f t="shared" si="40"/>
        <v>0</v>
      </c>
      <c r="J258" s="250"/>
      <c r="K258" s="250"/>
      <c r="L258" s="250"/>
      <c r="M258" s="212">
        <f t="shared" si="41"/>
        <v>0</v>
      </c>
      <c r="N258" s="212">
        <f t="shared" si="42"/>
        <v>0</v>
      </c>
      <c r="O258" s="219"/>
      <c r="P258" s="219"/>
      <c r="Q258" s="219"/>
      <c r="R258" s="225">
        <f t="shared" si="43"/>
        <v>0</v>
      </c>
      <c r="S258" s="219"/>
      <c r="T258" s="188"/>
      <c r="U258" s="219"/>
      <c r="V258" s="225">
        <f t="shared" si="44"/>
        <v>0</v>
      </c>
      <c r="W258" s="219"/>
      <c r="X258" s="219"/>
      <c r="Y258" s="219"/>
      <c r="AC258" s="38">
        <f>Раздел2!F259</f>
        <v>0</v>
      </c>
      <c r="AD258" s="12">
        <f>Раздел2!D259</f>
        <v>0</v>
      </c>
    </row>
    <row r="259" spans="2:30" ht="12.75" x14ac:dyDescent="0.2">
      <c r="B259" s="210" t="s">
        <v>755</v>
      </c>
      <c r="C259" s="211" t="s">
        <v>827</v>
      </c>
      <c r="D259" s="225">
        <f t="shared" si="38"/>
        <v>0</v>
      </c>
      <c r="E259" s="225">
        <f t="shared" si="39"/>
        <v>0</v>
      </c>
      <c r="F259" s="250"/>
      <c r="G259" s="250"/>
      <c r="H259" s="250"/>
      <c r="I259" s="225">
        <f t="shared" si="40"/>
        <v>0</v>
      </c>
      <c r="J259" s="250"/>
      <c r="K259" s="250"/>
      <c r="L259" s="250"/>
      <c r="M259" s="212">
        <f t="shared" si="41"/>
        <v>0</v>
      </c>
      <c r="N259" s="212">
        <f t="shared" si="42"/>
        <v>0</v>
      </c>
      <c r="O259" s="219"/>
      <c r="P259" s="219"/>
      <c r="Q259" s="219"/>
      <c r="R259" s="225">
        <f t="shared" si="43"/>
        <v>0</v>
      </c>
      <c r="S259" s="219"/>
      <c r="T259" s="188"/>
      <c r="U259" s="219"/>
      <c r="V259" s="225">
        <f t="shared" si="44"/>
        <v>0</v>
      </c>
      <c r="W259" s="219"/>
      <c r="X259" s="219"/>
      <c r="Y259" s="219"/>
      <c r="AC259" s="38">
        <f>Раздел2!F260</f>
        <v>0</v>
      </c>
      <c r="AD259" s="12">
        <f>Раздел2!D260</f>
        <v>0</v>
      </c>
    </row>
    <row r="260" spans="2:30" ht="12.75" x14ac:dyDescent="0.2">
      <c r="B260" s="210" t="s">
        <v>268</v>
      </c>
      <c r="C260" s="211" t="s">
        <v>828</v>
      </c>
      <c r="D260" s="225">
        <f t="shared" si="38"/>
        <v>0</v>
      </c>
      <c r="E260" s="225">
        <f t="shared" si="39"/>
        <v>0</v>
      </c>
      <c r="F260" s="250"/>
      <c r="G260" s="250"/>
      <c r="H260" s="250"/>
      <c r="I260" s="225">
        <f t="shared" si="40"/>
        <v>0</v>
      </c>
      <c r="J260" s="250"/>
      <c r="K260" s="250"/>
      <c r="L260" s="250"/>
      <c r="M260" s="212">
        <f t="shared" si="41"/>
        <v>0</v>
      </c>
      <c r="N260" s="212">
        <f t="shared" si="42"/>
        <v>0</v>
      </c>
      <c r="O260" s="219"/>
      <c r="P260" s="219"/>
      <c r="Q260" s="219"/>
      <c r="R260" s="225">
        <f t="shared" si="43"/>
        <v>0</v>
      </c>
      <c r="S260" s="219"/>
      <c r="T260" s="188"/>
      <c r="U260" s="219"/>
      <c r="V260" s="225">
        <f t="shared" si="44"/>
        <v>0</v>
      </c>
      <c r="W260" s="219"/>
      <c r="X260" s="219"/>
      <c r="Y260" s="219"/>
      <c r="AC260" s="38">
        <f>Раздел2!F261</f>
        <v>0</v>
      </c>
      <c r="AD260" s="12">
        <f>Раздел2!D261</f>
        <v>0</v>
      </c>
    </row>
    <row r="261" spans="2:30" ht="12.75" x14ac:dyDescent="0.2">
      <c r="B261" s="210" t="s">
        <v>269</v>
      </c>
      <c r="C261" s="211" t="s">
        <v>829</v>
      </c>
      <c r="D261" s="225">
        <f t="shared" si="38"/>
        <v>0</v>
      </c>
      <c r="E261" s="225">
        <f t="shared" si="39"/>
        <v>0</v>
      </c>
      <c r="F261" s="250"/>
      <c r="G261" s="250"/>
      <c r="H261" s="250"/>
      <c r="I261" s="225">
        <f t="shared" si="40"/>
        <v>0</v>
      </c>
      <c r="J261" s="250"/>
      <c r="K261" s="250"/>
      <c r="L261" s="250"/>
      <c r="M261" s="212">
        <f t="shared" si="41"/>
        <v>0</v>
      </c>
      <c r="N261" s="212">
        <f t="shared" si="42"/>
        <v>0</v>
      </c>
      <c r="O261" s="219"/>
      <c r="P261" s="219"/>
      <c r="Q261" s="219"/>
      <c r="R261" s="225">
        <f t="shared" si="43"/>
        <v>0</v>
      </c>
      <c r="S261" s="219"/>
      <c r="T261" s="188"/>
      <c r="U261" s="219"/>
      <c r="V261" s="225">
        <f t="shared" si="44"/>
        <v>0</v>
      </c>
      <c r="W261" s="219"/>
      <c r="X261" s="219"/>
      <c r="Y261" s="219"/>
      <c r="AC261" s="38">
        <f>Раздел2!F262</f>
        <v>0</v>
      </c>
      <c r="AD261" s="12">
        <f>Раздел2!D262</f>
        <v>0</v>
      </c>
    </row>
    <row r="262" spans="2:30" ht="12.75" x14ac:dyDescent="0.2">
      <c r="B262" s="215" t="s">
        <v>116</v>
      </c>
      <c r="C262" s="211" t="s">
        <v>830</v>
      </c>
      <c r="D262" s="225">
        <f t="shared" si="38"/>
        <v>484</v>
      </c>
      <c r="E262" s="225">
        <f t="shared" si="39"/>
        <v>480</v>
      </c>
      <c r="F262" s="225">
        <f>SUM(F8:F19,F22:F25,F28:F32,F37:F40,F43:F48,F53:F55,F59:F68,F73:F82,F86:F92,F95:F99,F107:F121,F124:F129,F132,F137:F138,F144:F147,F152:F184,F190:F196,F201:F203,F207:F214,F217:F221,F226:F230,F237:F238,F243:F246,F249,F253:F261)</f>
        <v>9</v>
      </c>
      <c r="G262" s="225">
        <f t="shared" ref="G262:Y262" si="52">SUM(G8:G19,G22:G25,G28:G32,G37:G40,G43:G48,G53:G55,G59:G68,G73:G82,G86:G92,G95:G99,G107:G121,G124:G129,G132,G137:G138,G144:G147,G152:G184,G190:G196,G201:G203,G207:G214,G217:G221,G226:G230,G237:G238,G243:G246,G249,G253:G261)</f>
        <v>0</v>
      </c>
      <c r="H262" s="225">
        <f t="shared" si="52"/>
        <v>471</v>
      </c>
      <c r="I262" s="225">
        <f t="shared" si="52"/>
        <v>4</v>
      </c>
      <c r="J262" s="225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225">
        <f t="shared" si="52"/>
        <v>0</v>
      </c>
      <c r="L262" s="225">
        <f t="shared" si="52"/>
        <v>4</v>
      </c>
      <c r="M262" s="225">
        <f t="shared" si="52"/>
        <v>268</v>
      </c>
      <c r="N262" s="225">
        <f t="shared" si="52"/>
        <v>266</v>
      </c>
      <c r="O262" s="225">
        <f t="shared" si="52"/>
        <v>5</v>
      </c>
      <c r="P262" s="225">
        <f t="shared" si="52"/>
        <v>7</v>
      </c>
      <c r="Q262" s="225">
        <f t="shared" si="52"/>
        <v>254</v>
      </c>
      <c r="R262" s="225">
        <f t="shared" si="52"/>
        <v>51</v>
      </c>
      <c r="S262" s="225">
        <f t="shared" si="52"/>
        <v>0</v>
      </c>
      <c r="T262" s="225">
        <f t="shared" si="52"/>
        <v>3</v>
      </c>
      <c r="U262" s="225">
        <f t="shared" si="52"/>
        <v>48</v>
      </c>
      <c r="V262" s="225">
        <f t="shared" si="52"/>
        <v>2</v>
      </c>
      <c r="W262" s="225">
        <f t="shared" si="52"/>
        <v>0</v>
      </c>
      <c r="X262" s="225">
        <f t="shared" si="52"/>
        <v>0</v>
      </c>
      <c r="Y262" s="225">
        <f t="shared" si="52"/>
        <v>2</v>
      </c>
      <c r="AC262" s="38">
        <f>Раздел2!F263</f>
        <v>2242</v>
      </c>
      <c r="AD262" s="12">
        <f>Раздел2!D263</f>
        <v>11</v>
      </c>
    </row>
  </sheetData>
  <sheetProtection password="EBEE" sheet="1" objects="1" scenarios="1" selectLockedCells="1"/>
  <mergeCells count="27">
    <mergeCell ref="A1:A123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3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conditionalFormatting sqref="D8:D262">
    <cfRule type="expression" dxfId="46" priority="1">
      <formula>IF($D8&gt;$AC8,1,0)=1</formula>
    </cfRule>
  </conditionalFormatting>
  <dataValidations count="2">
    <dataValidation type="whole" operator="lessThan" allowBlank="1" showInputMessage="1" showErrorMessage="1" sqref="F8:H18 J8:L18 O8:Q18 S8:U18 W8:Y18 F20:H24 J20:L24 O20:Q24 S20:U24 W20:Y24 F26:H31 J26:L31 O26:Q31 S26:U31 W26:Y31 F33:H39 J33:L39 O33:Q39 S33:U39 W33:Y39 F41:H47 J41:L47 O41:Q47 S41:U47 W41:Y47 F49:H54 J49:L54 O49:Q54 S49:U54 W49:Y54 F56:H67 J56:L67 O56:Q67 S56:U67 W56:Y67 F69:H81 J69:L81 O69:Q81 S69:U81 W69:Y81 F83:H91 J83:L91 O83:Q91 S83:U91 W83:Y91 F93:H98 J93:L98 O93:Q98 S93:U98 W93:Y98 F100:H120 J100:L120 O100:Q120 S100:U120 W100:Y120 F122:H128 J122:L128 O122:Q128 S122:U128 W122:Y128 F130:H131 J130:L131 O130:Q131 S130:U131 W130:Y131">
      <formula1>50000000</formula1>
    </dataValidation>
    <dataValidation type="whole" operator="lessThan" allowBlank="1" showInputMessage="1" showErrorMessage="1" sqref="F133:H137 J133:L137 O133:Q137 S133:U137 W133:Y137 F139:H146 J139:L146 O139:Q146 S139:U146 W139:Y146 F148:H183 J148:L183 O148:Q183 S148:U183 W148:Y183 F185:H195 J185:L195 O185:Q195 S185:U195 W185:Y195 F197:H202 J197:L202 O197:Q202 S197:U202 W197:Y202 F204:H213 J204:L213 O204:Q213 S204:U213 W204:Y213 F215:H220 J215:L220 O215:Q220 S215:U220 W215:Y220 F222:H229 J222:L229 O222:Q229 S222:U229 W222:Y229 F231:H237 J231:L237 O231:Q237 S231:U237 W231:Y237 F239:H245 J239:L245 O239:Q245 S239:U245 W239:Y245 W247:Y248 S247:U248 O247:Q248 J247:L248 F247:H248 F250:H261 J250:L261 O250:Q261 S250:U261 W250:Y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61"/>
  <sheetViews>
    <sheetView showGridLines="0" showZeros="0" topLeftCell="B1" zoomScale="90" zoomScaleNormal="90" workbookViewId="0">
      <pane xSplit="2" ySplit="6" topLeftCell="D298" activePane="bottomRight" state="frozen"/>
      <selection activeCell="B1" sqref="B1"/>
      <selection pane="topRight" activeCell="D1" sqref="D1"/>
      <selection pane="bottomLeft" activeCell="B9" sqref="B9"/>
      <selection pane="bottomRight" activeCell="F156" sqref="F156"/>
    </sheetView>
  </sheetViews>
  <sheetFormatPr defaultColWidth="9.140625" defaultRowHeight="10.5" x14ac:dyDescent="0.15"/>
  <cols>
    <col min="1" max="1" width="4.42578125" style="12" hidden="1" customWidth="1"/>
    <col min="2" max="2" width="30.42578125" style="21" customWidth="1"/>
    <col min="3" max="3" width="4.5703125" style="12" customWidth="1"/>
    <col min="4" max="5" width="5.28515625" style="12" customWidth="1"/>
    <col min="6" max="7" width="6.5703125" style="12" customWidth="1"/>
    <col min="8" max="8" width="6.42578125" style="12" customWidth="1"/>
    <col min="9" max="10" width="6.5703125" style="12" customWidth="1"/>
    <col min="11" max="11" width="6" style="12" customWidth="1"/>
    <col min="12" max="12" width="6.5703125" style="12" customWidth="1"/>
    <col min="13" max="14" width="6.42578125" style="12" customWidth="1"/>
    <col min="15" max="15" width="6.140625" style="12" customWidth="1"/>
    <col min="16" max="16" width="7" style="12" hidden="1" customWidth="1"/>
    <col min="17" max="17" width="7.140625" style="12" hidden="1" customWidth="1"/>
    <col min="18" max="16384" width="9.140625" style="12"/>
  </cols>
  <sheetData>
    <row r="1" spans="1:17" ht="27" customHeight="1" x14ac:dyDescent="0.15">
      <c r="A1" s="377"/>
      <c r="B1" s="417" t="s">
        <v>847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</row>
    <row r="2" spans="1:17" ht="11.25" customHeight="1" x14ac:dyDescent="0.15">
      <c r="A2" s="377"/>
      <c r="B2" s="419" t="s">
        <v>343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7" ht="32.25" customHeight="1" x14ac:dyDescent="0.15">
      <c r="A3" s="377"/>
      <c r="B3" s="413" t="s">
        <v>9</v>
      </c>
      <c r="C3" s="414" t="s">
        <v>94</v>
      </c>
      <c r="D3" s="415" t="s">
        <v>142</v>
      </c>
      <c r="E3" s="416"/>
      <c r="F3" s="416"/>
      <c r="G3" s="416"/>
      <c r="H3" s="416"/>
      <c r="I3" s="416"/>
      <c r="J3" s="421" t="s">
        <v>236</v>
      </c>
      <c r="K3" s="421"/>
      <c r="L3" s="421"/>
      <c r="M3" s="421"/>
      <c r="N3" s="421"/>
      <c r="O3" s="421"/>
    </row>
    <row r="4" spans="1:17" ht="58.5" customHeight="1" x14ac:dyDescent="0.15">
      <c r="A4" s="377"/>
      <c r="B4" s="413"/>
      <c r="C4" s="414"/>
      <c r="D4" s="405" t="s">
        <v>143</v>
      </c>
      <c r="E4" s="407"/>
      <c r="F4" s="405" t="s">
        <v>146</v>
      </c>
      <c r="G4" s="407"/>
      <c r="H4" s="405" t="s">
        <v>237</v>
      </c>
      <c r="I4" s="407"/>
      <c r="J4" s="405" t="s">
        <v>143</v>
      </c>
      <c r="K4" s="407"/>
      <c r="L4" s="405" t="s">
        <v>146</v>
      </c>
      <c r="M4" s="407"/>
      <c r="N4" s="405" t="s">
        <v>237</v>
      </c>
      <c r="O4" s="407"/>
    </row>
    <row r="5" spans="1:17" ht="57" customHeight="1" x14ac:dyDescent="0.15">
      <c r="A5" s="377"/>
      <c r="B5" s="413"/>
      <c r="C5" s="414"/>
      <c r="D5" s="41" t="s">
        <v>144</v>
      </c>
      <c r="E5" s="41" t="s">
        <v>145</v>
      </c>
      <c r="F5" s="41" t="s">
        <v>144</v>
      </c>
      <c r="G5" s="41" t="s">
        <v>145</v>
      </c>
      <c r="H5" s="41" t="s">
        <v>144</v>
      </c>
      <c r="I5" s="41" t="s">
        <v>145</v>
      </c>
      <c r="J5" s="41" t="s">
        <v>144</v>
      </c>
      <c r="K5" s="41" t="s">
        <v>145</v>
      </c>
      <c r="L5" s="41" t="s">
        <v>144</v>
      </c>
      <c r="M5" s="41" t="s">
        <v>145</v>
      </c>
      <c r="N5" s="41" t="s">
        <v>144</v>
      </c>
      <c r="O5" s="41" t="s">
        <v>145</v>
      </c>
    </row>
    <row r="6" spans="1:17" ht="10.5" customHeight="1" x14ac:dyDescent="0.15">
      <c r="A6" s="377"/>
      <c r="B6" s="23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28">
        <v>11</v>
      </c>
      <c r="M6" s="128">
        <v>12</v>
      </c>
      <c r="N6" s="105">
        <v>13</v>
      </c>
      <c r="O6" s="105">
        <v>14</v>
      </c>
    </row>
    <row r="7" spans="1:17" ht="15.75" customHeight="1" x14ac:dyDescent="0.25">
      <c r="A7" s="377"/>
      <c r="B7" s="210" t="s">
        <v>240</v>
      </c>
      <c r="C7" s="211" t="s">
        <v>352</v>
      </c>
      <c r="D7" s="185"/>
      <c r="E7" s="250"/>
      <c r="F7" s="250"/>
      <c r="G7" s="250"/>
      <c r="H7" s="250"/>
      <c r="I7" s="250"/>
      <c r="J7" s="219"/>
      <c r="K7" s="219"/>
      <c r="L7" s="219"/>
      <c r="M7" s="219"/>
      <c r="N7" s="219"/>
      <c r="O7" s="219"/>
      <c r="P7" s="12">
        <f>Раздел2!F9</f>
        <v>0</v>
      </c>
      <c r="Q7" s="12">
        <f>Раздел2!D9</f>
        <v>0</v>
      </c>
    </row>
    <row r="8" spans="1:17" ht="15.75" customHeight="1" x14ac:dyDescent="0.15">
      <c r="A8" s="377"/>
      <c r="B8" s="210" t="s">
        <v>241</v>
      </c>
      <c r="C8" s="211" t="s">
        <v>358</v>
      </c>
      <c r="D8" s="250"/>
      <c r="E8" s="250"/>
      <c r="F8" s="250"/>
      <c r="G8" s="250"/>
      <c r="H8" s="250"/>
      <c r="I8" s="250"/>
      <c r="J8" s="219"/>
      <c r="K8" s="219"/>
      <c r="L8" s="219"/>
      <c r="M8" s="219"/>
      <c r="N8" s="219"/>
      <c r="O8" s="219"/>
      <c r="P8" s="12">
        <f>Раздел2!F10</f>
        <v>0</v>
      </c>
      <c r="Q8" s="12">
        <f>Раздел2!D10</f>
        <v>0</v>
      </c>
    </row>
    <row r="9" spans="1:17" ht="15.75" customHeight="1" x14ac:dyDescent="0.15">
      <c r="A9" s="377"/>
      <c r="B9" s="210" t="s">
        <v>459</v>
      </c>
      <c r="C9" s="211" t="s">
        <v>359</v>
      </c>
      <c r="D9" s="250"/>
      <c r="E9" s="250"/>
      <c r="F9" s="250"/>
      <c r="G9" s="250"/>
      <c r="H9" s="250"/>
      <c r="I9" s="250"/>
      <c r="J9" s="219"/>
      <c r="K9" s="219"/>
      <c r="L9" s="219"/>
      <c r="M9" s="219"/>
      <c r="N9" s="219"/>
      <c r="O9" s="219"/>
      <c r="P9" s="12">
        <f>Раздел2!F11</f>
        <v>0</v>
      </c>
      <c r="Q9" s="12">
        <f>Раздел2!D11</f>
        <v>0</v>
      </c>
    </row>
    <row r="10" spans="1:17" ht="15.75" customHeight="1" x14ac:dyDescent="0.15">
      <c r="A10" s="377"/>
      <c r="B10" s="210" t="s">
        <v>12</v>
      </c>
      <c r="C10" s="211" t="s">
        <v>360</v>
      </c>
      <c r="D10" s="250"/>
      <c r="E10" s="250"/>
      <c r="F10" s="250"/>
      <c r="G10" s="250"/>
      <c r="H10" s="250"/>
      <c r="I10" s="250"/>
      <c r="J10" s="219"/>
      <c r="K10" s="219"/>
      <c r="L10" s="219"/>
      <c r="M10" s="219"/>
      <c r="N10" s="219"/>
      <c r="O10" s="219"/>
      <c r="P10" s="12">
        <f>Раздел2!F12</f>
        <v>0</v>
      </c>
      <c r="Q10" s="12">
        <f>Раздел2!D12</f>
        <v>0</v>
      </c>
    </row>
    <row r="11" spans="1:17" ht="15.75" customHeight="1" x14ac:dyDescent="0.15">
      <c r="A11" s="377"/>
      <c r="B11" s="210" t="s">
        <v>460</v>
      </c>
      <c r="C11" s="211" t="s">
        <v>353</v>
      </c>
      <c r="D11" s="250"/>
      <c r="E11" s="250"/>
      <c r="F11" s="250"/>
      <c r="G11" s="250"/>
      <c r="H11" s="250"/>
      <c r="I11" s="250"/>
      <c r="J11" s="219"/>
      <c r="K11" s="219"/>
      <c r="L11" s="219"/>
      <c r="M11" s="219"/>
      <c r="N11" s="219"/>
      <c r="O11" s="219"/>
      <c r="P11" s="12">
        <f>Раздел2!F13</f>
        <v>0</v>
      </c>
      <c r="Q11" s="12">
        <f>Раздел2!D13</f>
        <v>0</v>
      </c>
    </row>
    <row r="12" spans="1:17" ht="15.75" customHeight="1" x14ac:dyDescent="0.15">
      <c r="A12" s="377"/>
      <c r="B12" s="210" t="s">
        <v>13</v>
      </c>
      <c r="C12" s="211" t="s">
        <v>354</v>
      </c>
      <c r="D12" s="250"/>
      <c r="E12" s="250"/>
      <c r="F12" s="250"/>
      <c r="G12" s="250"/>
      <c r="H12" s="250"/>
      <c r="I12" s="250"/>
      <c r="J12" s="219"/>
      <c r="K12" s="219"/>
      <c r="L12" s="219"/>
      <c r="M12" s="219"/>
      <c r="N12" s="219"/>
      <c r="O12" s="219"/>
      <c r="P12" s="12">
        <f>Раздел2!F14</f>
        <v>0</v>
      </c>
      <c r="Q12" s="12">
        <f>Раздел2!D14</f>
        <v>0</v>
      </c>
    </row>
    <row r="13" spans="1:17" ht="15.75" customHeight="1" x14ac:dyDescent="0.15">
      <c r="A13" s="377"/>
      <c r="B13" s="210" t="s">
        <v>14</v>
      </c>
      <c r="C13" s="211" t="s">
        <v>355</v>
      </c>
      <c r="D13" s="250"/>
      <c r="E13" s="250"/>
      <c r="F13" s="250"/>
      <c r="G13" s="250"/>
      <c r="H13" s="250"/>
      <c r="I13" s="250"/>
      <c r="J13" s="219"/>
      <c r="K13" s="219"/>
      <c r="L13" s="219"/>
      <c r="M13" s="219"/>
      <c r="N13" s="219"/>
      <c r="O13" s="219"/>
      <c r="P13" s="12">
        <f>Раздел2!F15</f>
        <v>0</v>
      </c>
      <c r="Q13" s="12">
        <f>Раздел2!D15</f>
        <v>0</v>
      </c>
    </row>
    <row r="14" spans="1:17" ht="15.75" customHeight="1" x14ac:dyDescent="0.15">
      <c r="A14" s="377"/>
      <c r="B14" s="210" t="s">
        <v>15</v>
      </c>
      <c r="C14" s="211" t="s">
        <v>356</v>
      </c>
      <c r="D14" s="250"/>
      <c r="E14" s="250"/>
      <c r="F14" s="250"/>
      <c r="G14" s="250"/>
      <c r="H14" s="250"/>
      <c r="I14" s="250"/>
      <c r="J14" s="219"/>
      <c r="K14" s="219"/>
      <c r="L14" s="219"/>
      <c r="M14" s="219"/>
      <c r="N14" s="219"/>
      <c r="O14" s="219"/>
      <c r="P14" s="12">
        <f>Раздел2!F16</f>
        <v>0</v>
      </c>
      <c r="Q14" s="12">
        <f>Раздел2!D16</f>
        <v>0</v>
      </c>
    </row>
    <row r="15" spans="1:17" ht="15.75" customHeight="1" x14ac:dyDescent="0.15">
      <c r="A15" s="377"/>
      <c r="B15" s="210" t="s">
        <v>461</v>
      </c>
      <c r="C15" s="211" t="s">
        <v>357</v>
      </c>
      <c r="D15" s="250"/>
      <c r="E15" s="250"/>
      <c r="F15" s="250"/>
      <c r="G15" s="250"/>
      <c r="H15" s="250"/>
      <c r="I15" s="250"/>
      <c r="J15" s="219"/>
      <c r="K15" s="219"/>
      <c r="L15" s="219"/>
      <c r="M15" s="219"/>
      <c r="N15" s="219"/>
      <c r="O15" s="219"/>
      <c r="P15" s="12">
        <f>Раздел2!F17</f>
        <v>0</v>
      </c>
      <c r="Q15" s="12">
        <f>Раздел2!D17</f>
        <v>0</v>
      </c>
    </row>
    <row r="16" spans="1:17" ht="15.75" customHeight="1" x14ac:dyDescent="0.15">
      <c r="A16" s="377"/>
      <c r="B16" s="210" t="s">
        <v>366</v>
      </c>
      <c r="C16" s="211" t="s">
        <v>497</v>
      </c>
      <c r="D16" s="250"/>
      <c r="E16" s="250"/>
      <c r="F16" s="250"/>
      <c r="G16" s="250"/>
      <c r="H16" s="250"/>
      <c r="I16" s="250"/>
      <c r="J16" s="219"/>
      <c r="K16" s="219"/>
      <c r="L16" s="219"/>
      <c r="M16" s="219"/>
      <c r="N16" s="219"/>
      <c r="O16" s="219"/>
      <c r="P16" s="12">
        <f>Раздел2!F18</f>
        <v>0</v>
      </c>
      <c r="Q16" s="12">
        <f>Раздел2!D18</f>
        <v>0</v>
      </c>
    </row>
    <row r="17" spans="1:17" ht="15.75" customHeight="1" x14ac:dyDescent="0.15">
      <c r="A17" s="377"/>
      <c r="B17" s="210" t="s">
        <v>16</v>
      </c>
      <c r="C17" s="211" t="s">
        <v>498</v>
      </c>
      <c r="D17" s="250"/>
      <c r="E17" s="250"/>
      <c r="F17" s="250"/>
      <c r="G17" s="250"/>
      <c r="H17" s="250"/>
      <c r="I17" s="250"/>
      <c r="J17" s="219"/>
      <c r="K17" s="219"/>
      <c r="L17" s="219"/>
      <c r="M17" s="219"/>
      <c r="N17" s="219"/>
      <c r="O17" s="219"/>
      <c r="P17" s="12">
        <f>Раздел2!F19</f>
        <v>0</v>
      </c>
      <c r="Q17" s="12">
        <f>Раздел2!D19</f>
        <v>0</v>
      </c>
    </row>
    <row r="18" spans="1:17" ht="15.75" customHeight="1" x14ac:dyDescent="0.15">
      <c r="A18" s="377"/>
      <c r="B18" s="210" t="s">
        <v>367</v>
      </c>
      <c r="C18" s="211" t="s">
        <v>499</v>
      </c>
      <c r="D18" s="225">
        <f>SUM(D19:D20)</f>
        <v>0</v>
      </c>
      <c r="E18" s="225">
        <f t="shared" ref="E18:O18" si="0">SUM(E19:E20)</f>
        <v>0</v>
      </c>
      <c r="F18" s="225">
        <f t="shared" si="0"/>
        <v>0</v>
      </c>
      <c r="G18" s="225">
        <f t="shared" si="0"/>
        <v>0</v>
      </c>
      <c r="H18" s="225">
        <f t="shared" si="0"/>
        <v>0</v>
      </c>
      <c r="I18" s="225">
        <f t="shared" si="0"/>
        <v>0</v>
      </c>
      <c r="J18" s="225">
        <f t="shared" si="0"/>
        <v>0</v>
      </c>
      <c r="K18" s="225">
        <f t="shared" si="0"/>
        <v>0</v>
      </c>
      <c r="L18" s="225">
        <f t="shared" si="0"/>
        <v>0</v>
      </c>
      <c r="M18" s="225">
        <f t="shared" si="0"/>
        <v>0</v>
      </c>
      <c r="N18" s="225">
        <f t="shared" si="0"/>
        <v>0</v>
      </c>
      <c r="O18" s="225">
        <f t="shared" si="0"/>
        <v>0</v>
      </c>
      <c r="P18" s="12">
        <f>Раздел2!F20</f>
        <v>0</v>
      </c>
      <c r="Q18" s="12">
        <f>Раздел2!D20</f>
        <v>0</v>
      </c>
    </row>
    <row r="19" spans="1:17" ht="21" customHeight="1" x14ac:dyDescent="0.15">
      <c r="A19" s="377"/>
      <c r="B19" s="213" t="s">
        <v>400</v>
      </c>
      <c r="C19" s="211" t="s">
        <v>500</v>
      </c>
      <c r="D19" s="249"/>
      <c r="E19" s="249"/>
      <c r="F19" s="249"/>
      <c r="G19" s="249"/>
      <c r="H19" s="249"/>
      <c r="I19" s="249"/>
      <c r="J19" s="218"/>
      <c r="K19" s="218"/>
      <c r="L19" s="218"/>
      <c r="M19" s="218"/>
      <c r="N19" s="218"/>
      <c r="O19" s="218"/>
      <c r="P19" s="12">
        <f>Раздел2!F21</f>
        <v>0</v>
      </c>
      <c r="Q19" s="12">
        <f>Раздел2!D21</f>
        <v>0</v>
      </c>
    </row>
    <row r="20" spans="1:17" ht="15.75" customHeight="1" x14ac:dyDescent="0.15">
      <c r="A20" s="377"/>
      <c r="B20" s="213" t="s">
        <v>281</v>
      </c>
      <c r="C20" s="211" t="s">
        <v>501</v>
      </c>
      <c r="D20" s="249"/>
      <c r="E20" s="249"/>
      <c r="F20" s="249"/>
      <c r="G20" s="249"/>
      <c r="H20" s="249"/>
      <c r="I20" s="249"/>
      <c r="J20" s="218"/>
      <c r="K20" s="218"/>
      <c r="L20" s="218"/>
      <c r="M20" s="218"/>
      <c r="N20" s="218"/>
      <c r="O20" s="218"/>
      <c r="P20" s="12">
        <f>Раздел2!F22</f>
        <v>0</v>
      </c>
      <c r="Q20" s="12">
        <f>Раздел2!D22</f>
        <v>0</v>
      </c>
    </row>
    <row r="21" spans="1:17" ht="15.75" customHeight="1" x14ac:dyDescent="0.15">
      <c r="A21" s="377"/>
      <c r="B21" s="210" t="s">
        <v>17</v>
      </c>
      <c r="C21" s="211" t="s">
        <v>502</v>
      </c>
      <c r="D21" s="249"/>
      <c r="E21" s="249"/>
      <c r="F21" s="249"/>
      <c r="G21" s="249"/>
      <c r="H21" s="249"/>
      <c r="I21" s="249"/>
      <c r="J21" s="218"/>
      <c r="K21" s="218"/>
      <c r="L21" s="218"/>
      <c r="M21" s="218"/>
      <c r="N21" s="218"/>
      <c r="O21" s="218"/>
      <c r="P21" s="12">
        <f>Раздел2!F23</f>
        <v>0</v>
      </c>
      <c r="Q21" s="12">
        <f>Раздел2!D23</f>
        <v>0</v>
      </c>
    </row>
    <row r="22" spans="1:17" ht="15.75" customHeight="1" x14ac:dyDescent="0.15">
      <c r="A22" s="377"/>
      <c r="B22" s="210" t="s">
        <v>18</v>
      </c>
      <c r="C22" s="211" t="s">
        <v>503</v>
      </c>
      <c r="D22" s="249"/>
      <c r="E22" s="249"/>
      <c r="F22" s="249"/>
      <c r="G22" s="249"/>
      <c r="H22" s="249"/>
      <c r="I22" s="249"/>
      <c r="J22" s="218"/>
      <c r="K22" s="218"/>
      <c r="L22" s="218"/>
      <c r="M22" s="218"/>
      <c r="N22" s="218"/>
      <c r="O22" s="218"/>
      <c r="P22" s="12">
        <f>Раздел2!F24</f>
        <v>0</v>
      </c>
      <c r="Q22" s="12">
        <f>Раздел2!D24</f>
        <v>0</v>
      </c>
    </row>
    <row r="23" spans="1:17" ht="15.75" customHeight="1" x14ac:dyDescent="0.15">
      <c r="A23" s="377"/>
      <c r="B23" s="210" t="s">
        <v>19</v>
      </c>
      <c r="C23" s="211" t="s">
        <v>504</v>
      </c>
      <c r="D23" s="249"/>
      <c r="E23" s="249"/>
      <c r="F23" s="249"/>
      <c r="G23" s="249"/>
      <c r="H23" s="249"/>
      <c r="I23" s="249"/>
      <c r="J23" s="218"/>
      <c r="K23" s="218"/>
      <c r="L23" s="218"/>
      <c r="M23" s="218"/>
      <c r="N23" s="218"/>
      <c r="O23" s="218"/>
      <c r="P23" s="12">
        <f>Раздел2!F25</f>
        <v>0</v>
      </c>
      <c r="Q23" s="12">
        <f>Раздел2!D25</f>
        <v>0</v>
      </c>
    </row>
    <row r="24" spans="1:17" ht="15.75" customHeight="1" x14ac:dyDescent="0.15">
      <c r="A24" s="377"/>
      <c r="B24" s="210" t="s">
        <v>368</v>
      </c>
      <c r="C24" s="211" t="s">
        <v>505</v>
      </c>
      <c r="D24" s="225">
        <f>SUM(D25:D26)</f>
        <v>0</v>
      </c>
      <c r="E24" s="225">
        <f t="shared" ref="E24:O24" si="1">SUM(E25:E26)</f>
        <v>0</v>
      </c>
      <c r="F24" s="225">
        <f t="shared" si="1"/>
        <v>0</v>
      </c>
      <c r="G24" s="225">
        <f t="shared" si="1"/>
        <v>0</v>
      </c>
      <c r="H24" s="225">
        <f t="shared" si="1"/>
        <v>0</v>
      </c>
      <c r="I24" s="225">
        <f t="shared" si="1"/>
        <v>0</v>
      </c>
      <c r="J24" s="225">
        <f t="shared" si="1"/>
        <v>0</v>
      </c>
      <c r="K24" s="225">
        <f t="shared" si="1"/>
        <v>0</v>
      </c>
      <c r="L24" s="225">
        <f t="shared" si="1"/>
        <v>0</v>
      </c>
      <c r="M24" s="225">
        <f t="shared" si="1"/>
        <v>0</v>
      </c>
      <c r="N24" s="225">
        <f t="shared" si="1"/>
        <v>0</v>
      </c>
      <c r="O24" s="225">
        <f t="shared" si="1"/>
        <v>0</v>
      </c>
      <c r="P24" s="12">
        <f>Раздел2!F26</f>
        <v>0</v>
      </c>
      <c r="Q24" s="12">
        <f>Раздел2!D26</f>
        <v>0</v>
      </c>
    </row>
    <row r="25" spans="1:17" ht="21" customHeight="1" x14ac:dyDescent="0.15">
      <c r="A25" s="377"/>
      <c r="B25" s="213" t="s">
        <v>401</v>
      </c>
      <c r="C25" s="211" t="s">
        <v>506</v>
      </c>
      <c r="D25" s="249"/>
      <c r="E25" s="249"/>
      <c r="F25" s="249"/>
      <c r="G25" s="249"/>
      <c r="H25" s="249"/>
      <c r="I25" s="249"/>
      <c r="J25" s="218"/>
      <c r="K25" s="218"/>
      <c r="L25" s="218"/>
      <c r="M25" s="218"/>
      <c r="N25" s="218"/>
      <c r="O25" s="218"/>
      <c r="P25" s="12">
        <f>Раздел2!F27</f>
        <v>0</v>
      </c>
      <c r="Q25" s="12">
        <f>Раздел2!D27</f>
        <v>0</v>
      </c>
    </row>
    <row r="26" spans="1:17" ht="15.75" customHeight="1" x14ac:dyDescent="0.15">
      <c r="A26" s="377"/>
      <c r="B26" s="213" t="s">
        <v>245</v>
      </c>
      <c r="C26" s="211" t="s">
        <v>507</v>
      </c>
      <c r="D26" s="249"/>
      <c r="E26" s="249"/>
      <c r="F26" s="249"/>
      <c r="G26" s="249"/>
      <c r="H26" s="249"/>
      <c r="I26" s="249"/>
      <c r="J26" s="218"/>
      <c r="K26" s="218"/>
      <c r="L26" s="218"/>
      <c r="M26" s="218"/>
      <c r="N26" s="218"/>
      <c r="O26" s="218"/>
      <c r="P26" s="12">
        <f>Раздел2!F28</f>
        <v>0</v>
      </c>
      <c r="Q26" s="12">
        <f>Раздел2!D28</f>
        <v>0</v>
      </c>
    </row>
    <row r="27" spans="1:17" ht="15.75" customHeight="1" x14ac:dyDescent="0.15">
      <c r="A27" s="377"/>
      <c r="B27" s="210" t="s">
        <v>20</v>
      </c>
      <c r="C27" s="211" t="s">
        <v>508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12">
        <f>Раздел2!F29</f>
        <v>75</v>
      </c>
      <c r="Q27" s="12">
        <f>Раздел2!D29</f>
        <v>1</v>
      </c>
    </row>
    <row r="28" spans="1:17" ht="15.75" customHeight="1" x14ac:dyDescent="0.15">
      <c r="A28" s="377"/>
      <c r="B28" s="210" t="s">
        <v>21</v>
      </c>
      <c r="C28" s="211" t="s">
        <v>509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12">
        <f>Раздел2!F30</f>
        <v>185</v>
      </c>
      <c r="Q28" s="12">
        <f>Раздел2!D30</f>
        <v>1</v>
      </c>
    </row>
    <row r="29" spans="1:17" ht="15.75" customHeight="1" x14ac:dyDescent="0.15">
      <c r="A29" s="377"/>
      <c r="B29" s="210" t="s">
        <v>22</v>
      </c>
      <c r="C29" s="211" t="s">
        <v>510</v>
      </c>
      <c r="D29" s="249"/>
      <c r="E29" s="249"/>
      <c r="F29" s="249"/>
      <c r="G29" s="249"/>
      <c r="H29" s="249"/>
      <c r="I29" s="249"/>
      <c r="J29" s="218"/>
      <c r="K29" s="218"/>
      <c r="L29" s="218"/>
      <c r="M29" s="218"/>
      <c r="N29" s="218"/>
      <c r="O29" s="218"/>
      <c r="P29" s="12">
        <f>Раздел2!F31</f>
        <v>0</v>
      </c>
      <c r="Q29" s="12">
        <f>Раздел2!D31</f>
        <v>0</v>
      </c>
    </row>
    <row r="30" spans="1:17" ht="15.75" customHeight="1" x14ac:dyDescent="0.15">
      <c r="A30" s="377"/>
      <c r="B30" s="210" t="s">
        <v>23</v>
      </c>
      <c r="C30" s="211" t="s">
        <v>511</v>
      </c>
      <c r="D30" s="249"/>
      <c r="E30" s="249"/>
      <c r="F30" s="249"/>
      <c r="G30" s="249"/>
      <c r="H30" s="249"/>
      <c r="I30" s="249"/>
      <c r="J30" s="218"/>
      <c r="K30" s="218"/>
      <c r="L30" s="218"/>
      <c r="M30" s="218"/>
      <c r="N30" s="218"/>
      <c r="O30" s="218"/>
      <c r="P30" s="12">
        <f>Раздел2!F32</f>
        <v>0</v>
      </c>
      <c r="Q30" s="12">
        <f>Раздел2!D32</f>
        <v>0</v>
      </c>
    </row>
    <row r="31" spans="1:17" ht="15.75" customHeight="1" x14ac:dyDescent="0.15">
      <c r="A31" s="377"/>
      <c r="B31" s="210" t="s">
        <v>768</v>
      </c>
      <c r="C31" s="211" t="s">
        <v>512</v>
      </c>
      <c r="D31" s="225">
        <f>SUM(D32:D35)</f>
        <v>0</v>
      </c>
      <c r="E31" s="225">
        <f t="shared" ref="E31:O31" si="2">SUM(E32:E35)</f>
        <v>0</v>
      </c>
      <c r="F31" s="225">
        <f t="shared" si="2"/>
        <v>0</v>
      </c>
      <c r="G31" s="225">
        <f t="shared" si="2"/>
        <v>0</v>
      </c>
      <c r="H31" s="225">
        <f t="shared" si="2"/>
        <v>0</v>
      </c>
      <c r="I31" s="225">
        <f t="shared" si="2"/>
        <v>0</v>
      </c>
      <c r="J31" s="225">
        <f t="shared" si="2"/>
        <v>0</v>
      </c>
      <c r="K31" s="225">
        <f t="shared" si="2"/>
        <v>0</v>
      </c>
      <c r="L31" s="225">
        <f t="shared" si="2"/>
        <v>0</v>
      </c>
      <c r="M31" s="225">
        <f t="shared" si="2"/>
        <v>0</v>
      </c>
      <c r="N31" s="225">
        <f t="shared" si="2"/>
        <v>0</v>
      </c>
      <c r="O31" s="225">
        <f t="shared" si="2"/>
        <v>0</v>
      </c>
      <c r="P31" s="12">
        <f>Раздел2!F33</f>
        <v>0</v>
      </c>
      <c r="Q31" s="12">
        <f>Раздел2!D33</f>
        <v>0</v>
      </c>
    </row>
    <row r="32" spans="1:17" ht="21.75" customHeight="1" x14ac:dyDescent="0.15">
      <c r="A32" s="377"/>
      <c r="B32" s="213" t="s">
        <v>769</v>
      </c>
      <c r="C32" s="211" t="s">
        <v>513</v>
      </c>
      <c r="D32" s="249"/>
      <c r="E32" s="249"/>
      <c r="F32" s="249"/>
      <c r="G32" s="249"/>
      <c r="H32" s="249"/>
      <c r="I32" s="249"/>
      <c r="J32" s="218"/>
      <c r="K32" s="218"/>
      <c r="L32" s="218"/>
      <c r="M32" s="218"/>
      <c r="N32" s="218"/>
      <c r="O32" s="218"/>
      <c r="P32" s="12">
        <f>Раздел2!F34</f>
        <v>0</v>
      </c>
      <c r="Q32" s="12">
        <f>Раздел2!D34</f>
        <v>0</v>
      </c>
    </row>
    <row r="33" spans="1:17" ht="15.75" customHeight="1" x14ac:dyDescent="0.15">
      <c r="A33" s="377"/>
      <c r="B33" s="213" t="s">
        <v>770</v>
      </c>
      <c r="C33" s="211" t="s">
        <v>514</v>
      </c>
      <c r="D33" s="249"/>
      <c r="E33" s="249"/>
      <c r="F33" s="249"/>
      <c r="G33" s="249"/>
      <c r="H33" s="249"/>
      <c r="I33" s="249"/>
      <c r="J33" s="218"/>
      <c r="K33" s="218"/>
      <c r="L33" s="218"/>
      <c r="M33" s="218"/>
      <c r="N33" s="218"/>
      <c r="O33" s="218"/>
      <c r="P33" s="12">
        <f>Раздел2!F35</f>
        <v>0</v>
      </c>
      <c r="Q33" s="12">
        <f>Раздел2!D35</f>
        <v>0</v>
      </c>
    </row>
    <row r="34" spans="1:17" ht="15.75" customHeight="1" x14ac:dyDescent="0.15">
      <c r="A34" s="377"/>
      <c r="B34" s="213" t="s">
        <v>771</v>
      </c>
      <c r="C34" s="211" t="s">
        <v>515</v>
      </c>
      <c r="D34" s="249"/>
      <c r="E34" s="249"/>
      <c r="F34" s="249"/>
      <c r="G34" s="249"/>
      <c r="H34" s="249"/>
      <c r="I34" s="249"/>
      <c r="J34" s="218"/>
      <c r="K34" s="218"/>
      <c r="L34" s="218"/>
      <c r="M34" s="218"/>
      <c r="N34" s="218"/>
      <c r="O34" s="218"/>
      <c r="P34" s="12">
        <f>Раздел2!F36</f>
        <v>0</v>
      </c>
      <c r="Q34" s="12">
        <f>Раздел2!D36</f>
        <v>0</v>
      </c>
    </row>
    <row r="35" spans="1:17" ht="15.75" customHeight="1" x14ac:dyDescent="0.15">
      <c r="A35" s="377"/>
      <c r="B35" s="213" t="s">
        <v>772</v>
      </c>
      <c r="C35" s="211" t="s">
        <v>516</v>
      </c>
      <c r="D35" s="249"/>
      <c r="E35" s="249"/>
      <c r="F35" s="249"/>
      <c r="G35" s="249"/>
      <c r="H35" s="249"/>
      <c r="I35" s="249"/>
      <c r="J35" s="218"/>
      <c r="K35" s="218"/>
      <c r="L35" s="218"/>
      <c r="M35" s="218"/>
      <c r="N35" s="218"/>
      <c r="O35" s="218"/>
      <c r="P35" s="12">
        <f>Раздел2!F37</f>
        <v>0</v>
      </c>
      <c r="Q35" s="12">
        <f>Раздел2!D37</f>
        <v>0</v>
      </c>
    </row>
    <row r="36" spans="1:17" ht="15.75" customHeight="1" x14ac:dyDescent="0.15">
      <c r="A36" s="377"/>
      <c r="B36" s="210" t="s">
        <v>242</v>
      </c>
      <c r="C36" s="211" t="s">
        <v>517</v>
      </c>
      <c r="D36" s="249"/>
      <c r="E36" s="249"/>
      <c r="F36" s="249"/>
      <c r="G36" s="249"/>
      <c r="H36" s="249"/>
      <c r="I36" s="249"/>
      <c r="J36" s="218"/>
      <c r="K36" s="218"/>
      <c r="L36" s="218"/>
      <c r="M36" s="218"/>
      <c r="N36" s="218"/>
      <c r="O36" s="218"/>
      <c r="P36" s="12">
        <f>Раздел2!F38</f>
        <v>0</v>
      </c>
      <c r="Q36" s="12">
        <f>Раздел2!D38</f>
        <v>0</v>
      </c>
    </row>
    <row r="37" spans="1:17" ht="15.75" customHeight="1" x14ac:dyDescent="0.15">
      <c r="A37" s="377"/>
      <c r="B37" s="210" t="s">
        <v>369</v>
      </c>
      <c r="C37" s="211" t="s">
        <v>518</v>
      </c>
      <c r="D37" s="249"/>
      <c r="E37" s="249"/>
      <c r="F37" s="249"/>
      <c r="G37" s="249"/>
      <c r="H37" s="249"/>
      <c r="I37" s="249"/>
      <c r="J37" s="218"/>
      <c r="K37" s="218"/>
      <c r="L37" s="218"/>
      <c r="M37" s="218"/>
      <c r="N37" s="218"/>
      <c r="O37" s="218"/>
      <c r="P37" s="12">
        <f>Раздел2!F39</f>
        <v>0</v>
      </c>
      <c r="Q37" s="12">
        <f>Раздел2!D39</f>
        <v>0</v>
      </c>
    </row>
    <row r="38" spans="1:17" ht="15.75" customHeight="1" x14ac:dyDescent="0.15">
      <c r="A38" s="377"/>
      <c r="B38" s="210" t="s">
        <v>750</v>
      </c>
      <c r="C38" s="211" t="s">
        <v>519</v>
      </c>
      <c r="D38" s="249"/>
      <c r="E38" s="249"/>
      <c r="F38" s="249"/>
      <c r="G38" s="249"/>
      <c r="H38" s="249"/>
      <c r="I38" s="249"/>
      <c r="J38" s="218"/>
      <c r="K38" s="218"/>
      <c r="L38" s="218"/>
      <c r="M38" s="218"/>
      <c r="N38" s="218"/>
      <c r="O38" s="218"/>
      <c r="P38" s="12">
        <f>Раздел2!F40</f>
        <v>0</v>
      </c>
      <c r="Q38" s="12">
        <f>Раздел2!D40</f>
        <v>0</v>
      </c>
    </row>
    <row r="39" spans="1:17" ht="15.75" customHeight="1" x14ac:dyDescent="0.15">
      <c r="A39" s="377"/>
      <c r="B39" s="210" t="s">
        <v>370</v>
      </c>
      <c r="C39" s="211" t="s">
        <v>520</v>
      </c>
      <c r="D39" s="225">
        <f>SUM(D40:D41)</f>
        <v>0</v>
      </c>
      <c r="E39" s="225">
        <f t="shared" ref="E39:N39" si="3">SUM(E40:E41)</f>
        <v>0</v>
      </c>
      <c r="F39" s="225">
        <f t="shared" si="3"/>
        <v>0</v>
      </c>
      <c r="G39" s="225">
        <f t="shared" si="3"/>
        <v>0</v>
      </c>
      <c r="H39" s="225">
        <f t="shared" si="3"/>
        <v>0</v>
      </c>
      <c r="I39" s="225">
        <f t="shared" si="3"/>
        <v>0</v>
      </c>
      <c r="J39" s="225">
        <f t="shared" si="3"/>
        <v>0</v>
      </c>
      <c r="K39" s="225">
        <f t="shared" si="3"/>
        <v>0</v>
      </c>
      <c r="L39" s="225">
        <f t="shared" si="3"/>
        <v>0</v>
      </c>
      <c r="M39" s="225">
        <f t="shared" si="3"/>
        <v>0</v>
      </c>
      <c r="N39" s="225">
        <f t="shared" si="3"/>
        <v>0</v>
      </c>
      <c r="O39" s="225">
        <f>SUM(O40:O41)</f>
        <v>0</v>
      </c>
      <c r="P39" s="12">
        <f>Раздел2!F41</f>
        <v>0</v>
      </c>
      <c r="Q39" s="12">
        <f>Раздел2!D41</f>
        <v>0</v>
      </c>
    </row>
    <row r="40" spans="1:17" ht="21" x14ac:dyDescent="0.15">
      <c r="A40" s="377"/>
      <c r="B40" s="213" t="s">
        <v>402</v>
      </c>
      <c r="C40" s="211" t="s">
        <v>521</v>
      </c>
      <c r="D40" s="250"/>
      <c r="E40" s="250"/>
      <c r="F40" s="250"/>
      <c r="G40" s="250"/>
      <c r="H40" s="250"/>
      <c r="I40" s="250"/>
      <c r="J40" s="219"/>
      <c r="K40" s="219"/>
      <c r="L40" s="219"/>
      <c r="M40" s="219"/>
      <c r="N40" s="219"/>
      <c r="O40" s="219"/>
      <c r="P40" s="12">
        <f>Раздел2!F42</f>
        <v>0</v>
      </c>
      <c r="Q40" s="12">
        <f>Раздел2!D42</f>
        <v>0</v>
      </c>
    </row>
    <row r="41" spans="1:17" ht="15.75" customHeight="1" x14ac:dyDescent="0.15">
      <c r="A41" s="377"/>
      <c r="B41" s="213" t="s">
        <v>282</v>
      </c>
      <c r="C41" s="211" t="s">
        <v>522</v>
      </c>
      <c r="D41" s="250"/>
      <c r="E41" s="250"/>
      <c r="F41" s="250"/>
      <c r="G41" s="250"/>
      <c r="H41" s="250"/>
      <c r="I41" s="250"/>
      <c r="J41" s="219"/>
      <c r="K41" s="219"/>
      <c r="L41" s="219"/>
      <c r="M41" s="219"/>
      <c r="N41" s="219"/>
      <c r="O41" s="219"/>
      <c r="P41" s="12">
        <f>Раздел2!F43</f>
        <v>0</v>
      </c>
      <c r="Q41" s="12">
        <f>Раздел2!D43</f>
        <v>0</v>
      </c>
    </row>
    <row r="42" spans="1:17" ht="15.75" customHeight="1" x14ac:dyDescent="0.15">
      <c r="A42" s="377"/>
      <c r="B42" s="210" t="s">
        <v>24</v>
      </c>
      <c r="C42" s="211" t="s">
        <v>523</v>
      </c>
      <c r="D42" s="250"/>
      <c r="E42" s="250"/>
      <c r="F42" s="250"/>
      <c r="G42" s="250"/>
      <c r="H42" s="250"/>
      <c r="I42" s="250"/>
      <c r="J42" s="219"/>
      <c r="K42" s="219"/>
      <c r="L42" s="219"/>
      <c r="M42" s="219"/>
      <c r="N42" s="219"/>
      <c r="O42" s="219"/>
      <c r="P42" s="12">
        <f>Раздел2!F44</f>
        <v>0</v>
      </c>
      <c r="Q42" s="12">
        <f>Раздел2!D44</f>
        <v>0</v>
      </c>
    </row>
    <row r="43" spans="1:17" ht="15.75" customHeight="1" x14ac:dyDescent="0.15">
      <c r="A43" s="377"/>
      <c r="B43" s="234" t="s">
        <v>811</v>
      </c>
      <c r="C43" s="211" t="s">
        <v>524</v>
      </c>
      <c r="D43" s="250"/>
      <c r="E43" s="250"/>
      <c r="F43" s="250"/>
      <c r="G43" s="250"/>
      <c r="H43" s="250"/>
      <c r="I43" s="250"/>
      <c r="J43" s="219"/>
      <c r="K43" s="219"/>
      <c r="L43" s="219"/>
      <c r="M43" s="219"/>
      <c r="N43" s="219"/>
      <c r="O43" s="219"/>
      <c r="P43" s="12">
        <f>Раздел2!F45</f>
        <v>0</v>
      </c>
      <c r="Q43" s="12">
        <f>Раздел2!D45</f>
        <v>0</v>
      </c>
    </row>
    <row r="44" spans="1:17" ht="15.75" customHeight="1" x14ac:dyDescent="0.15">
      <c r="A44" s="377"/>
      <c r="B44" s="210" t="s">
        <v>462</v>
      </c>
      <c r="C44" s="211" t="s">
        <v>525</v>
      </c>
      <c r="D44" s="250"/>
      <c r="E44" s="250"/>
      <c r="F44" s="250"/>
      <c r="G44" s="250"/>
      <c r="H44" s="250"/>
      <c r="I44" s="250"/>
      <c r="J44" s="219"/>
      <c r="K44" s="219"/>
      <c r="L44" s="219"/>
      <c r="M44" s="219"/>
      <c r="N44" s="219"/>
      <c r="O44" s="219"/>
      <c r="P44" s="12">
        <f>Раздел2!F46</f>
        <v>0</v>
      </c>
      <c r="Q44" s="12">
        <f>Раздел2!D46</f>
        <v>0</v>
      </c>
    </row>
    <row r="45" spans="1:17" ht="15.75" customHeight="1" x14ac:dyDescent="0.15">
      <c r="A45" s="377"/>
      <c r="B45" s="210" t="s">
        <v>463</v>
      </c>
      <c r="C45" s="211" t="s">
        <v>526</v>
      </c>
      <c r="D45" s="250"/>
      <c r="E45" s="250"/>
      <c r="F45" s="250"/>
      <c r="G45" s="250"/>
      <c r="H45" s="250"/>
      <c r="I45" s="250"/>
      <c r="J45" s="219"/>
      <c r="K45" s="219"/>
      <c r="L45" s="219"/>
      <c r="M45" s="219"/>
      <c r="N45" s="219"/>
      <c r="O45" s="219"/>
      <c r="P45" s="12">
        <f>Раздел2!F47</f>
        <v>0</v>
      </c>
      <c r="Q45" s="12">
        <f>Раздел2!D47</f>
        <v>0</v>
      </c>
    </row>
    <row r="46" spans="1:17" ht="15.75" customHeight="1" x14ac:dyDescent="0.15">
      <c r="A46" s="377"/>
      <c r="B46" s="210" t="s">
        <v>243</v>
      </c>
      <c r="C46" s="211" t="s">
        <v>527</v>
      </c>
      <c r="D46" s="250"/>
      <c r="E46" s="250"/>
      <c r="F46" s="250"/>
      <c r="G46" s="250"/>
      <c r="H46" s="250"/>
      <c r="I46" s="250"/>
      <c r="J46" s="219"/>
      <c r="K46" s="219"/>
      <c r="L46" s="219"/>
      <c r="M46" s="219"/>
      <c r="N46" s="219"/>
      <c r="O46" s="219"/>
      <c r="P46" s="12">
        <f>Раздел2!F48</f>
        <v>0</v>
      </c>
      <c r="Q46" s="12">
        <f>Раздел2!D48</f>
        <v>0</v>
      </c>
    </row>
    <row r="47" spans="1:17" ht="12.75" x14ac:dyDescent="0.15">
      <c r="A47" s="377"/>
      <c r="B47" s="210" t="s">
        <v>371</v>
      </c>
      <c r="C47" s="211" t="s">
        <v>528</v>
      </c>
      <c r="D47" s="225">
        <f>SUM(D48:D51)</f>
        <v>0</v>
      </c>
      <c r="E47" s="225">
        <f t="shared" ref="E47:O47" si="4">SUM(E48:E51)</f>
        <v>0</v>
      </c>
      <c r="F47" s="225">
        <f t="shared" si="4"/>
        <v>0</v>
      </c>
      <c r="G47" s="225">
        <f t="shared" si="4"/>
        <v>0</v>
      </c>
      <c r="H47" s="225">
        <f t="shared" si="4"/>
        <v>0</v>
      </c>
      <c r="I47" s="225">
        <f t="shared" si="4"/>
        <v>0</v>
      </c>
      <c r="J47" s="225">
        <f t="shared" si="4"/>
        <v>0</v>
      </c>
      <c r="K47" s="225">
        <f t="shared" si="4"/>
        <v>0</v>
      </c>
      <c r="L47" s="225">
        <f t="shared" si="4"/>
        <v>0</v>
      </c>
      <c r="M47" s="225">
        <f t="shared" si="4"/>
        <v>0</v>
      </c>
      <c r="N47" s="225">
        <f t="shared" si="4"/>
        <v>0</v>
      </c>
      <c r="O47" s="225">
        <f t="shared" si="4"/>
        <v>0</v>
      </c>
      <c r="P47" s="12">
        <f>Раздел2!F49</f>
        <v>174</v>
      </c>
      <c r="Q47" s="12">
        <f>Раздел2!D49</f>
        <v>1</v>
      </c>
    </row>
    <row r="48" spans="1:17" ht="15.75" customHeight="1" x14ac:dyDescent="0.15">
      <c r="A48" s="377"/>
      <c r="B48" s="213" t="s">
        <v>403</v>
      </c>
      <c r="C48" s="211" t="s">
        <v>529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12">
        <f>Раздел2!F50</f>
        <v>94</v>
      </c>
      <c r="Q48" s="12">
        <f>Раздел2!D50</f>
        <v>1</v>
      </c>
    </row>
    <row r="49" spans="1:17" ht="15" customHeight="1" x14ac:dyDescent="0.15">
      <c r="A49" s="377"/>
      <c r="B49" s="213" t="s">
        <v>290</v>
      </c>
      <c r="C49" s="211" t="s">
        <v>530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12">
        <f>Раздел2!F51</f>
        <v>80</v>
      </c>
      <c r="Q49" s="12">
        <f>Раздел2!D51</f>
        <v>1</v>
      </c>
    </row>
    <row r="50" spans="1:17" ht="15.75" customHeight="1" x14ac:dyDescent="0.15">
      <c r="A50" s="377"/>
      <c r="B50" s="213" t="s">
        <v>291</v>
      </c>
      <c r="C50" s="211" t="s">
        <v>531</v>
      </c>
      <c r="D50" s="250"/>
      <c r="E50" s="250"/>
      <c r="F50" s="250"/>
      <c r="G50" s="250"/>
      <c r="H50" s="250"/>
      <c r="I50" s="250"/>
      <c r="J50" s="219"/>
      <c r="K50" s="219"/>
      <c r="L50" s="219"/>
      <c r="M50" s="219"/>
      <c r="N50" s="219"/>
      <c r="O50" s="219"/>
      <c r="P50" s="12">
        <f>Раздел2!F52</f>
        <v>0</v>
      </c>
      <c r="Q50" s="12">
        <f>Раздел2!D52</f>
        <v>0</v>
      </c>
    </row>
    <row r="51" spans="1:17" ht="15.75" customHeight="1" x14ac:dyDescent="0.15">
      <c r="A51" s="377"/>
      <c r="B51" s="213" t="s">
        <v>292</v>
      </c>
      <c r="C51" s="211" t="s">
        <v>532</v>
      </c>
      <c r="D51" s="250"/>
      <c r="E51" s="250"/>
      <c r="F51" s="250"/>
      <c r="G51" s="250"/>
      <c r="H51" s="250"/>
      <c r="I51" s="250"/>
      <c r="J51" s="219"/>
      <c r="K51" s="219"/>
      <c r="L51" s="219"/>
      <c r="M51" s="219"/>
      <c r="N51" s="219"/>
      <c r="O51" s="219"/>
      <c r="P51" s="12">
        <f>Раздел2!F53</f>
        <v>0</v>
      </c>
      <c r="Q51" s="12">
        <f>Раздел2!D53</f>
        <v>0</v>
      </c>
    </row>
    <row r="52" spans="1:17" ht="15.75" customHeight="1" x14ac:dyDescent="0.15">
      <c r="A52" s="377"/>
      <c r="B52" s="210" t="s">
        <v>132</v>
      </c>
      <c r="C52" s="211" t="s">
        <v>533</v>
      </c>
      <c r="D52" s="250"/>
      <c r="E52" s="250"/>
      <c r="F52" s="250"/>
      <c r="G52" s="250"/>
      <c r="H52" s="250"/>
      <c r="I52" s="250"/>
      <c r="J52" s="219"/>
      <c r="K52" s="219"/>
      <c r="L52" s="219"/>
      <c r="M52" s="219"/>
      <c r="N52" s="219"/>
      <c r="O52" s="219"/>
      <c r="P52" s="12">
        <f>Раздел2!F54</f>
        <v>0</v>
      </c>
      <c r="Q52" s="12">
        <f>Раздел2!D54</f>
        <v>0</v>
      </c>
    </row>
    <row r="53" spans="1:17" ht="15.75" customHeight="1" x14ac:dyDescent="0.15">
      <c r="A53" s="377"/>
      <c r="B53" s="210" t="s">
        <v>758</v>
      </c>
      <c r="C53" s="211" t="s">
        <v>534</v>
      </c>
      <c r="D53" s="250"/>
      <c r="E53" s="250"/>
      <c r="F53" s="250"/>
      <c r="G53" s="250"/>
      <c r="H53" s="250"/>
      <c r="I53" s="250"/>
      <c r="J53" s="219"/>
      <c r="K53" s="219"/>
      <c r="L53" s="219"/>
      <c r="M53" s="219"/>
      <c r="N53" s="219"/>
      <c r="O53" s="219"/>
      <c r="P53" s="12">
        <f>Раздел2!F55</f>
        <v>0</v>
      </c>
      <c r="Q53" s="12">
        <f>Раздел2!D55</f>
        <v>0</v>
      </c>
    </row>
    <row r="54" spans="1:17" ht="12.75" x14ac:dyDescent="0.15">
      <c r="A54" s="377"/>
      <c r="B54" s="210" t="s">
        <v>372</v>
      </c>
      <c r="C54" s="211" t="s">
        <v>535</v>
      </c>
      <c r="D54" s="225">
        <f>SUM(D55:D57)</f>
        <v>0</v>
      </c>
      <c r="E54" s="225">
        <f t="shared" ref="E54:O54" si="5">SUM(E55:E57)</f>
        <v>0</v>
      </c>
      <c r="F54" s="225">
        <f t="shared" si="5"/>
        <v>0</v>
      </c>
      <c r="G54" s="225">
        <f t="shared" si="5"/>
        <v>0</v>
      </c>
      <c r="H54" s="225">
        <f t="shared" si="5"/>
        <v>0</v>
      </c>
      <c r="I54" s="225">
        <f t="shared" si="5"/>
        <v>0</v>
      </c>
      <c r="J54" s="225">
        <f t="shared" si="5"/>
        <v>0</v>
      </c>
      <c r="K54" s="225">
        <f t="shared" si="5"/>
        <v>0</v>
      </c>
      <c r="L54" s="225">
        <f t="shared" si="5"/>
        <v>0</v>
      </c>
      <c r="M54" s="225">
        <f t="shared" si="5"/>
        <v>0</v>
      </c>
      <c r="N54" s="225">
        <f t="shared" si="5"/>
        <v>0</v>
      </c>
      <c r="O54" s="225">
        <f t="shared" si="5"/>
        <v>0</v>
      </c>
      <c r="P54" s="12">
        <f>Раздел2!F56</f>
        <v>0</v>
      </c>
      <c r="Q54" s="12">
        <f>Раздел2!D56</f>
        <v>0</v>
      </c>
    </row>
    <row r="55" spans="1:17" ht="15.95" customHeight="1" x14ac:dyDescent="0.15">
      <c r="A55" s="377"/>
      <c r="B55" s="213" t="s">
        <v>404</v>
      </c>
      <c r="C55" s="211" t="s">
        <v>536</v>
      </c>
      <c r="D55" s="250"/>
      <c r="E55" s="250"/>
      <c r="F55" s="250"/>
      <c r="G55" s="250"/>
      <c r="H55" s="250"/>
      <c r="I55" s="250"/>
      <c r="J55" s="219"/>
      <c r="K55" s="219"/>
      <c r="L55" s="219"/>
      <c r="M55" s="219"/>
      <c r="N55" s="219"/>
      <c r="O55" s="219"/>
      <c r="P55" s="12">
        <f>Раздел2!F57</f>
        <v>0</v>
      </c>
      <c r="Q55" s="12">
        <f>Раздел2!D57</f>
        <v>0</v>
      </c>
    </row>
    <row r="56" spans="1:17" ht="15.75" customHeight="1" x14ac:dyDescent="0.15">
      <c r="A56" s="377"/>
      <c r="B56" s="213" t="s">
        <v>283</v>
      </c>
      <c r="C56" s="211" t="s">
        <v>537</v>
      </c>
      <c r="D56" s="250"/>
      <c r="E56" s="250"/>
      <c r="F56" s="250"/>
      <c r="G56" s="250"/>
      <c r="H56" s="250"/>
      <c r="I56" s="250"/>
      <c r="J56" s="219"/>
      <c r="K56" s="219"/>
      <c r="L56" s="219"/>
      <c r="M56" s="219"/>
      <c r="N56" s="219"/>
      <c r="O56" s="219"/>
      <c r="P56" s="12">
        <f>Раздел2!F58</f>
        <v>0</v>
      </c>
      <c r="Q56" s="12">
        <f>Раздел2!D58</f>
        <v>0</v>
      </c>
    </row>
    <row r="57" spans="1:17" ht="15.75" customHeight="1" x14ac:dyDescent="0.15">
      <c r="A57" s="377"/>
      <c r="B57" s="213" t="s">
        <v>464</v>
      </c>
      <c r="C57" s="211" t="s">
        <v>538</v>
      </c>
      <c r="D57" s="250"/>
      <c r="E57" s="250"/>
      <c r="F57" s="250"/>
      <c r="G57" s="250"/>
      <c r="H57" s="250"/>
      <c r="I57" s="250"/>
      <c r="J57" s="219"/>
      <c r="K57" s="219"/>
      <c r="L57" s="219"/>
      <c r="M57" s="219"/>
      <c r="N57" s="219"/>
      <c r="O57" s="219"/>
      <c r="P57" s="12">
        <f>Раздел2!F59</f>
        <v>0</v>
      </c>
      <c r="Q57" s="12">
        <f>Раздел2!D59</f>
        <v>0</v>
      </c>
    </row>
    <row r="58" spans="1:17" ht="15.75" customHeight="1" x14ac:dyDescent="0.15">
      <c r="A58" s="377"/>
      <c r="B58" s="210" t="s">
        <v>25</v>
      </c>
      <c r="C58" s="211" t="s">
        <v>539</v>
      </c>
      <c r="D58" s="250"/>
      <c r="E58" s="250"/>
      <c r="F58" s="250"/>
      <c r="G58" s="250"/>
      <c r="H58" s="250"/>
      <c r="I58" s="250"/>
      <c r="J58" s="219"/>
      <c r="K58" s="219"/>
      <c r="L58" s="219"/>
      <c r="M58" s="219"/>
      <c r="N58" s="219"/>
      <c r="O58" s="219"/>
      <c r="P58" s="12">
        <f>Раздел2!F60</f>
        <v>0</v>
      </c>
      <c r="Q58" s="12">
        <f>Раздел2!D60</f>
        <v>0</v>
      </c>
    </row>
    <row r="59" spans="1:17" ht="15.75" customHeight="1" x14ac:dyDescent="0.15">
      <c r="A59" s="377"/>
      <c r="B59" s="210" t="s">
        <v>26</v>
      </c>
      <c r="C59" s="211" t="s">
        <v>540</v>
      </c>
      <c r="D59" s="250"/>
      <c r="E59" s="250"/>
      <c r="F59" s="250"/>
      <c r="G59" s="250"/>
      <c r="H59" s="250"/>
      <c r="I59" s="250"/>
      <c r="J59" s="219"/>
      <c r="K59" s="219"/>
      <c r="L59" s="219"/>
      <c r="M59" s="219"/>
      <c r="N59" s="219"/>
      <c r="O59" s="219"/>
      <c r="P59" s="12">
        <f>Раздел2!F61</f>
        <v>0</v>
      </c>
      <c r="Q59" s="12">
        <f>Раздел2!D61</f>
        <v>0</v>
      </c>
    </row>
    <row r="60" spans="1:17" ht="15.75" customHeight="1" x14ac:dyDescent="0.15">
      <c r="A60" s="377"/>
      <c r="B60" s="210" t="s">
        <v>27</v>
      </c>
      <c r="C60" s="211" t="s">
        <v>541</v>
      </c>
      <c r="D60" s="250"/>
      <c r="E60" s="250"/>
      <c r="F60" s="250"/>
      <c r="G60" s="250"/>
      <c r="H60" s="250"/>
      <c r="I60" s="250"/>
      <c r="J60" s="219"/>
      <c r="K60" s="219"/>
      <c r="L60" s="219"/>
      <c r="M60" s="219"/>
      <c r="N60" s="219"/>
      <c r="O60" s="219"/>
      <c r="P60" s="12">
        <f>Раздел2!F62</f>
        <v>0</v>
      </c>
      <c r="Q60" s="12">
        <f>Раздел2!D62</f>
        <v>0</v>
      </c>
    </row>
    <row r="61" spans="1:17" ht="15.75" customHeight="1" x14ac:dyDescent="0.15">
      <c r="A61" s="377"/>
      <c r="B61" s="210" t="s">
        <v>756</v>
      </c>
      <c r="C61" s="211" t="s">
        <v>542</v>
      </c>
      <c r="D61" s="250"/>
      <c r="E61" s="250"/>
      <c r="F61" s="250"/>
      <c r="G61" s="250"/>
      <c r="H61" s="250"/>
      <c r="I61" s="250"/>
      <c r="J61" s="219"/>
      <c r="K61" s="219"/>
      <c r="L61" s="219"/>
      <c r="M61" s="219"/>
      <c r="N61" s="219"/>
      <c r="O61" s="219"/>
      <c r="P61" s="12">
        <f>Раздел2!F63</f>
        <v>0</v>
      </c>
      <c r="Q61" s="12">
        <f>Раздел2!D63</f>
        <v>0</v>
      </c>
    </row>
    <row r="62" spans="1:17" ht="15.75" customHeight="1" x14ac:dyDescent="0.15">
      <c r="A62" s="377"/>
      <c r="B62" s="210" t="s">
        <v>28</v>
      </c>
      <c r="C62" s="211" t="s">
        <v>543</v>
      </c>
      <c r="D62" s="250"/>
      <c r="E62" s="250"/>
      <c r="F62" s="250"/>
      <c r="G62" s="250"/>
      <c r="H62" s="250"/>
      <c r="I62" s="250"/>
      <c r="J62" s="219"/>
      <c r="K62" s="219"/>
      <c r="L62" s="219"/>
      <c r="M62" s="219"/>
      <c r="N62" s="219"/>
      <c r="O62" s="219"/>
      <c r="P62" s="12">
        <f>Раздел2!F64</f>
        <v>0</v>
      </c>
      <c r="Q62" s="12">
        <f>Раздел2!D64</f>
        <v>0</v>
      </c>
    </row>
    <row r="63" spans="1:17" ht="15.75" customHeight="1" x14ac:dyDescent="0.15">
      <c r="A63" s="377"/>
      <c r="B63" s="210" t="s">
        <v>29</v>
      </c>
      <c r="C63" s="211" t="s">
        <v>544</v>
      </c>
      <c r="D63" s="250"/>
      <c r="E63" s="250"/>
      <c r="F63" s="250"/>
      <c r="G63" s="250"/>
      <c r="H63" s="250"/>
      <c r="I63" s="250"/>
      <c r="J63" s="219"/>
      <c r="K63" s="219"/>
      <c r="L63" s="219"/>
      <c r="M63" s="219"/>
      <c r="N63" s="219"/>
      <c r="O63" s="219"/>
      <c r="P63" s="12">
        <f>Раздел2!F65</f>
        <v>0</v>
      </c>
      <c r="Q63" s="12">
        <f>Раздел2!D65</f>
        <v>0</v>
      </c>
    </row>
    <row r="64" spans="1:17" ht="15.75" customHeight="1" x14ac:dyDescent="0.15">
      <c r="A64" s="377"/>
      <c r="B64" s="210" t="s">
        <v>30</v>
      </c>
      <c r="C64" s="211" t="s">
        <v>545</v>
      </c>
      <c r="D64" s="250"/>
      <c r="E64" s="250"/>
      <c r="F64" s="250"/>
      <c r="G64" s="250"/>
      <c r="H64" s="250"/>
      <c r="I64" s="250"/>
      <c r="J64" s="219"/>
      <c r="K64" s="219"/>
      <c r="L64" s="219"/>
      <c r="M64" s="219"/>
      <c r="N64" s="219"/>
      <c r="O64" s="219"/>
      <c r="P64" s="12">
        <f>Раздел2!F66</f>
        <v>0</v>
      </c>
      <c r="Q64" s="12">
        <f>Раздел2!D66</f>
        <v>0</v>
      </c>
    </row>
    <row r="65" spans="1:17" ht="15.75" customHeight="1" x14ac:dyDescent="0.15">
      <c r="A65" s="377"/>
      <c r="B65" s="210" t="s">
        <v>734</v>
      </c>
      <c r="C65" s="211" t="s">
        <v>546</v>
      </c>
      <c r="D65" s="250"/>
      <c r="E65" s="250"/>
      <c r="F65" s="250"/>
      <c r="G65" s="250"/>
      <c r="H65" s="250"/>
      <c r="I65" s="250"/>
      <c r="J65" s="219"/>
      <c r="K65" s="219"/>
      <c r="L65" s="219"/>
      <c r="M65" s="219"/>
      <c r="N65" s="219"/>
      <c r="O65" s="219"/>
      <c r="P65" s="12">
        <f>Раздел2!F67</f>
        <v>0</v>
      </c>
      <c r="Q65" s="12">
        <f>Раздел2!D67</f>
        <v>0</v>
      </c>
    </row>
    <row r="66" spans="1:17" ht="15.75" customHeight="1" x14ac:dyDescent="0.15">
      <c r="A66" s="377"/>
      <c r="B66" s="210" t="s">
        <v>31</v>
      </c>
      <c r="C66" s="211" t="s">
        <v>547</v>
      </c>
      <c r="D66" s="250"/>
      <c r="E66" s="250"/>
      <c r="F66" s="250"/>
      <c r="G66" s="250"/>
      <c r="H66" s="250"/>
      <c r="I66" s="250"/>
      <c r="J66" s="219"/>
      <c r="K66" s="219"/>
      <c r="L66" s="219"/>
      <c r="M66" s="219"/>
      <c r="N66" s="219"/>
      <c r="O66" s="219"/>
      <c r="P66" s="12">
        <f>Раздел2!F68</f>
        <v>0</v>
      </c>
      <c r="Q66" s="12">
        <f>Раздел2!D68</f>
        <v>0</v>
      </c>
    </row>
    <row r="67" spans="1:17" ht="12.75" x14ac:dyDescent="0.15">
      <c r="A67" s="377"/>
      <c r="B67" s="210" t="s">
        <v>373</v>
      </c>
      <c r="C67" s="211" t="s">
        <v>548</v>
      </c>
      <c r="D67" s="225">
        <f>SUM(D68:D71)</f>
        <v>0</v>
      </c>
      <c r="E67" s="225">
        <f t="shared" ref="E67:O67" si="6">SUM(E68:E71)</f>
        <v>0</v>
      </c>
      <c r="F67" s="225">
        <f t="shared" si="6"/>
        <v>0</v>
      </c>
      <c r="G67" s="225">
        <f t="shared" si="6"/>
        <v>0</v>
      </c>
      <c r="H67" s="225">
        <f t="shared" si="6"/>
        <v>0</v>
      </c>
      <c r="I67" s="225">
        <f t="shared" si="6"/>
        <v>0</v>
      </c>
      <c r="J67" s="225">
        <f t="shared" si="6"/>
        <v>0</v>
      </c>
      <c r="K67" s="225">
        <f t="shared" si="6"/>
        <v>0</v>
      </c>
      <c r="L67" s="225">
        <f t="shared" si="6"/>
        <v>0</v>
      </c>
      <c r="M67" s="225">
        <f t="shared" si="6"/>
        <v>0</v>
      </c>
      <c r="N67" s="225">
        <f t="shared" si="6"/>
        <v>0</v>
      </c>
      <c r="O67" s="225">
        <f t="shared" si="6"/>
        <v>0</v>
      </c>
      <c r="P67" s="12">
        <f>Раздел2!F69</f>
        <v>0</v>
      </c>
      <c r="Q67" s="12">
        <f>Раздел2!D69</f>
        <v>0</v>
      </c>
    </row>
    <row r="68" spans="1:17" ht="15.75" customHeight="1" x14ac:dyDescent="0.15">
      <c r="A68" s="377"/>
      <c r="B68" s="213" t="s">
        <v>405</v>
      </c>
      <c r="C68" s="211" t="s">
        <v>549</v>
      </c>
      <c r="D68" s="250"/>
      <c r="E68" s="250"/>
      <c r="F68" s="250"/>
      <c r="G68" s="250"/>
      <c r="H68" s="250"/>
      <c r="I68" s="250"/>
      <c r="J68" s="219"/>
      <c r="K68" s="219"/>
      <c r="L68" s="219"/>
      <c r="M68" s="219"/>
      <c r="N68" s="219"/>
      <c r="O68" s="219"/>
      <c r="P68" s="12">
        <f>Раздел2!F70</f>
        <v>0</v>
      </c>
      <c r="Q68" s="12">
        <f>Раздел2!D70</f>
        <v>0</v>
      </c>
    </row>
    <row r="69" spans="1:17" ht="15.75" customHeight="1" x14ac:dyDescent="0.15">
      <c r="A69" s="377"/>
      <c r="B69" s="213" t="s">
        <v>244</v>
      </c>
      <c r="C69" s="211" t="s">
        <v>550</v>
      </c>
      <c r="D69" s="250"/>
      <c r="E69" s="250"/>
      <c r="F69" s="250"/>
      <c r="G69" s="250"/>
      <c r="H69" s="250"/>
      <c r="I69" s="250"/>
      <c r="J69" s="219"/>
      <c r="K69" s="219"/>
      <c r="L69" s="219"/>
      <c r="M69" s="219"/>
      <c r="N69" s="219"/>
      <c r="O69" s="219"/>
      <c r="P69" s="12">
        <f>Раздел2!F71</f>
        <v>0</v>
      </c>
      <c r="Q69" s="12">
        <f>Раздел2!D71</f>
        <v>0</v>
      </c>
    </row>
    <row r="70" spans="1:17" ht="15.75" customHeight="1" x14ac:dyDescent="0.15">
      <c r="A70" s="377"/>
      <c r="B70" s="213" t="s">
        <v>246</v>
      </c>
      <c r="C70" s="211" t="s">
        <v>551</v>
      </c>
      <c r="D70" s="250"/>
      <c r="E70" s="250"/>
      <c r="F70" s="250"/>
      <c r="G70" s="250"/>
      <c r="H70" s="250"/>
      <c r="I70" s="250"/>
      <c r="J70" s="219"/>
      <c r="K70" s="219"/>
      <c r="L70" s="219"/>
      <c r="M70" s="219"/>
      <c r="N70" s="219"/>
      <c r="O70" s="219"/>
      <c r="P70" s="12">
        <f>Раздел2!F72</f>
        <v>0</v>
      </c>
      <c r="Q70" s="12">
        <f>Раздел2!D72</f>
        <v>0</v>
      </c>
    </row>
    <row r="71" spans="1:17" ht="15.75" customHeight="1" x14ac:dyDescent="0.15">
      <c r="A71" s="377"/>
      <c r="B71" s="213" t="s">
        <v>247</v>
      </c>
      <c r="C71" s="211" t="s">
        <v>552</v>
      </c>
      <c r="D71" s="250"/>
      <c r="E71" s="250"/>
      <c r="F71" s="250"/>
      <c r="G71" s="250"/>
      <c r="H71" s="250"/>
      <c r="I71" s="250"/>
      <c r="J71" s="219"/>
      <c r="K71" s="219"/>
      <c r="L71" s="219"/>
      <c r="M71" s="219"/>
      <c r="N71" s="219"/>
      <c r="O71" s="219"/>
      <c r="P71" s="12">
        <f>Раздел2!F73</f>
        <v>0</v>
      </c>
      <c r="Q71" s="12">
        <f>Раздел2!D73</f>
        <v>0</v>
      </c>
    </row>
    <row r="72" spans="1:17" ht="15.75" customHeight="1" x14ac:dyDescent="0.15">
      <c r="A72" s="377"/>
      <c r="B72" s="210" t="s">
        <v>465</v>
      </c>
      <c r="C72" s="211" t="s">
        <v>553</v>
      </c>
      <c r="D72" s="250"/>
      <c r="E72" s="250"/>
      <c r="F72" s="250"/>
      <c r="G72" s="250"/>
      <c r="H72" s="250"/>
      <c r="I72" s="250"/>
      <c r="J72" s="219"/>
      <c r="K72" s="219"/>
      <c r="L72" s="219"/>
      <c r="M72" s="219"/>
      <c r="N72" s="219"/>
      <c r="O72" s="219"/>
      <c r="P72" s="12">
        <f>Раздел2!F74</f>
        <v>0</v>
      </c>
      <c r="Q72" s="12">
        <f>Раздел2!D74</f>
        <v>0</v>
      </c>
    </row>
    <row r="73" spans="1:17" ht="15.75" customHeight="1" x14ac:dyDescent="0.15">
      <c r="A73" s="377"/>
      <c r="B73" s="210" t="s">
        <v>33</v>
      </c>
      <c r="C73" s="211" t="s">
        <v>554</v>
      </c>
      <c r="D73" s="250"/>
      <c r="E73" s="250"/>
      <c r="F73" s="250"/>
      <c r="G73" s="250"/>
      <c r="H73" s="250"/>
      <c r="I73" s="250"/>
      <c r="J73" s="219"/>
      <c r="K73" s="219"/>
      <c r="L73" s="219"/>
      <c r="M73" s="219"/>
      <c r="N73" s="219"/>
      <c r="O73" s="219"/>
      <c r="P73" s="12">
        <f>Раздел2!F75</f>
        <v>0</v>
      </c>
      <c r="Q73" s="12">
        <f>Раздел2!D75</f>
        <v>0</v>
      </c>
    </row>
    <row r="74" spans="1:17" ht="15.75" customHeight="1" x14ac:dyDescent="0.15">
      <c r="A74" s="377"/>
      <c r="B74" s="210" t="s">
        <v>129</v>
      </c>
      <c r="C74" s="211" t="s">
        <v>555</v>
      </c>
      <c r="D74" s="250"/>
      <c r="E74" s="250"/>
      <c r="F74" s="250"/>
      <c r="G74" s="250"/>
      <c r="H74" s="250"/>
      <c r="I74" s="250"/>
      <c r="J74" s="219"/>
      <c r="K74" s="219"/>
      <c r="L74" s="219"/>
      <c r="M74" s="219"/>
      <c r="N74" s="219"/>
      <c r="O74" s="219"/>
      <c r="P74" s="12">
        <f>Раздел2!F76</f>
        <v>0</v>
      </c>
      <c r="Q74" s="12">
        <f>Раздел2!D76</f>
        <v>0</v>
      </c>
    </row>
    <row r="75" spans="1:17" ht="15.75" customHeight="1" x14ac:dyDescent="0.15">
      <c r="A75" s="377"/>
      <c r="B75" s="210" t="s">
        <v>34</v>
      </c>
      <c r="C75" s="211" t="s">
        <v>556</v>
      </c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12">
        <f>Раздел2!F77</f>
        <v>214</v>
      </c>
      <c r="Q75" s="12">
        <f>Раздел2!D77</f>
        <v>1</v>
      </c>
    </row>
    <row r="76" spans="1:17" ht="15.75" customHeight="1" x14ac:dyDescent="0.15">
      <c r="A76" s="377"/>
      <c r="B76" s="210" t="s">
        <v>466</v>
      </c>
      <c r="C76" s="211" t="s">
        <v>557</v>
      </c>
      <c r="D76" s="250"/>
      <c r="E76" s="250"/>
      <c r="F76" s="250"/>
      <c r="G76" s="250"/>
      <c r="H76" s="250"/>
      <c r="I76" s="250"/>
      <c r="J76" s="219"/>
      <c r="K76" s="219"/>
      <c r="L76" s="219"/>
      <c r="M76" s="219"/>
      <c r="N76" s="219"/>
      <c r="O76" s="219"/>
      <c r="P76" s="12">
        <f>Раздел2!F78</f>
        <v>0</v>
      </c>
      <c r="Q76" s="12">
        <f>Раздел2!D78</f>
        <v>0</v>
      </c>
    </row>
    <row r="77" spans="1:17" ht="15.75" customHeight="1" x14ac:dyDescent="0.15">
      <c r="A77" s="377"/>
      <c r="B77" s="210" t="s">
        <v>248</v>
      </c>
      <c r="C77" s="211" t="s">
        <v>558</v>
      </c>
      <c r="D77" s="250"/>
      <c r="E77" s="250"/>
      <c r="F77" s="250"/>
      <c r="G77" s="250"/>
      <c r="H77" s="250"/>
      <c r="I77" s="250"/>
      <c r="J77" s="219"/>
      <c r="K77" s="219"/>
      <c r="L77" s="219"/>
      <c r="M77" s="219"/>
      <c r="N77" s="219"/>
      <c r="O77" s="219"/>
      <c r="P77" s="12">
        <f>Раздел2!F79</f>
        <v>0</v>
      </c>
      <c r="Q77" s="12">
        <f>Раздел2!D79</f>
        <v>0</v>
      </c>
    </row>
    <row r="78" spans="1:17" ht="15.75" customHeight="1" x14ac:dyDescent="0.15">
      <c r="A78" s="377"/>
      <c r="B78" s="210" t="s">
        <v>35</v>
      </c>
      <c r="C78" s="211" t="s">
        <v>559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12">
        <f>Раздел2!F80</f>
        <v>150</v>
      </c>
      <c r="Q78" s="12">
        <f>Раздел2!D80</f>
        <v>1</v>
      </c>
    </row>
    <row r="79" spans="1:17" ht="15.75" customHeight="1" x14ac:dyDescent="0.15">
      <c r="A79" s="377"/>
      <c r="B79" s="210" t="s">
        <v>249</v>
      </c>
      <c r="C79" s="211" t="s">
        <v>560</v>
      </c>
      <c r="D79" s="250"/>
      <c r="E79" s="250"/>
      <c r="F79" s="250"/>
      <c r="G79" s="250"/>
      <c r="H79" s="250"/>
      <c r="I79" s="250"/>
      <c r="J79" s="219"/>
      <c r="K79" s="219"/>
      <c r="L79" s="219"/>
      <c r="M79" s="219"/>
      <c r="N79" s="219"/>
      <c r="O79" s="219"/>
      <c r="P79" s="12">
        <f>Раздел2!F81</f>
        <v>0</v>
      </c>
      <c r="Q79" s="12">
        <f>Раздел2!D81</f>
        <v>0</v>
      </c>
    </row>
    <row r="80" spans="1:17" ht="15.75" customHeight="1" x14ac:dyDescent="0.15">
      <c r="A80" s="377"/>
      <c r="B80" s="210" t="s">
        <v>250</v>
      </c>
      <c r="C80" s="211" t="s">
        <v>561</v>
      </c>
      <c r="D80" s="250"/>
      <c r="E80" s="250"/>
      <c r="F80" s="250"/>
      <c r="G80" s="250"/>
      <c r="H80" s="250"/>
      <c r="I80" s="250"/>
      <c r="J80" s="219"/>
      <c r="K80" s="219"/>
      <c r="L80" s="219"/>
      <c r="M80" s="219"/>
      <c r="N80" s="219"/>
      <c r="O80" s="219"/>
      <c r="P80" s="12">
        <f>Раздел2!F82</f>
        <v>0</v>
      </c>
      <c r="Q80" s="12">
        <f>Раздел2!D82</f>
        <v>0</v>
      </c>
    </row>
    <row r="81" spans="1:17" ht="12.75" x14ac:dyDescent="0.15">
      <c r="A81" s="377"/>
      <c r="B81" s="210" t="s">
        <v>759</v>
      </c>
      <c r="C81" s="211" t="s">
        <v>562</v>
      </c>
      <c r="D81" s="225">
        <f>SUM(D82:D84)</f>
        <v>0</v>
      </c>
      <c r="E81" s="225">
        <f t="shared" ref="E81:O81" si="7">SUM(E82:E84)</f>
        <v>0</v>
      </c>
      <c r="F81" s="225">
        <f t="shared" si="7"/>
        <v>0</v>
      </c>
      <c r="G81" s="225">
        <f t="shared" si="7"/>
        <v>0</v>
      </c>
      <c r="H81" s="225">
        <f t="shared" si="7"/>
        <v>0</v>
      </c>
      <c r="I81" s="225">
        <f t="shared" si="7"/>
        <v>0</v>
      </c>
      <c r="J81" s="225">
        <f t="shared" si="7"/>
        <v>0</v>
      </c>
      <c r="K81" s="225">
        <f t="shared" si="7"/>
        <v>0</v>
      </c>
      <c r="L81" s="225">
        <f t="shared" si="7"/>
        <v>0</v>
      </c>
      <c r="M81" s="225">
        <f t="shared" si="7"/>
        <v>0</v>
      </c>
      <c r="N81" s="225">
        <f t="shared" si="7"/>
        <v>0</v>
      </c>
      <c r="O81" s="225">
        <f t="shared" si="7"/>
        <v>0</v>
      </c>
      <c r="P81" s="12">
        <f>Раздел2!F83</f>
        <v>0</v>
      </c>
      <c r="Q81" s="12">
        <f>Раздел2!D83</f>
        <v>0</v>
      </c>
    </row>
    <row r="82" spans="1:17" ht="15.75" customHeight="1" x14ac:dyDescent="0.15">
      <c r="A82" s="377"/>
      <c r="B82" s="213" t="s">
        <v>406</v>
      </c>
      <c r="C82" s="211" t="s">
        <v>563</v>
      </c>
      <c r="D82" s="250"/>
      <c r="E82" s="250"/>
      <c r="F82" s="250"/>
      <c r="G82" s="250"/>
      <c r="H82" s="250"/>
      <c r="I82" s="250"/>
      <c r="J82" s="219"/>
      <c r="K82" s="219"/>
      <c r="L82" s="219"/>
      <c r="M82" s="219"/>
      <c r="N82" s="219"/>
      <c r="O82" s="219"/>
      <c r="P82" s="12">
        <f>Раздел2!F84</f>
        <v>0</v>
      </c>
      <c r="Q82" s="12">
        <f>Раздел2!D84</f>
        <v>0</v>
      </c>
    </row>
    <row r="83" spans="1:17" ht="15.95" customHeight="1" x14ac:dyDescent="0.15">
      <c r="A83" s="377"/>
      <c r="B83" s="213" t="s">
        <v>284</v>
      </c>
      <c r="C83" s="211" t="s">
        <v>564</v>
      </c>
      <c r="D83" s="250"/>
      <c r="E83" s="250"/>
      <c r="F83" s="250"/>
      <c r="G83" s="250"/>
      <c r="H83" s="250"/>
      <c r="I83" s="250"/>
      <c r="J83" s="219"/>
      <c r="K83" s="219"/>
      <c r="L83" s="219"/>
      <c r="M83" s="219"/>
      <c r="N83" s="219"/>
      <c r="O83" s="219"/>
      <c r="P83" s="12">
        <f>Раздел2!F85</f>
        <v>0</v>
      </c>
      <c r="Q83" s="12">
        <f>Раздел2!D85</f>
        <v>0</v>
      </c>
    </row>
    <row r="84" spans="1:17" ht="15.75" customHeight="1" x14ac:dyDescent="0.15">
      <c r="A84" s="377"/>
      <c r="B84" s="235" t="s">
        <v>812</v>
      </c>
      <c r="C84" s="211" t="s">
        <v>565</v>
      </c>
      <c r="D84" s="250"/>
      <c r="E84" s="250"/>
      <c r="F84" s="250"/>
      <c r="G84" s="250"/>
      <c r="H84" s="250"/>
      <c r="I84" s="250"/>
      <c r="J84" s="219"/>
      <c r="K84" s="219"/>
      <c r="L84" s="219"/>
      <c r="M84" s="219"/>
      <c r="N84" s="219"/>
      <c r="O84" s="219"/>
      <c r="P84" s="12">
        <f>Раздел2!F86</f>
        <v>0</v>
      </c>
      <c r="Q84" s="12">
        <f>Раздел2!D86</f>
        <v>0</v>
      </c>
    </row>
    <row r="85" spans="1:17" ht="15.75" customHeight="1" x14ac:dyDescent="0.15">
      <c r="A85" s="377"/>
      <c r="B85" s="210" t="s">
        <v>36</v>
      </c>
      <c r="C85" s="211" t="s">
        <v>566</v>
      </c>
      <c r="D85" s="250"/>
      <c r="E85" s="250"/>
      <c r="F85" s="250"/>
      <c r="G85" s="250"/>
      <c r="H85" s="250"/>
      <c r="I85" s="250"/>
      <c r="J85" s="219"/>
      <c r="K85" s="219"/>
      <c r="L85" s="219"/>
      <c r="M85" s="219"/>
      <c r="N85" s="219"/>
      <c r="O85" s="219"/>
      <c r="P85" s="12">
        <f>Раздел2!F87</f>
        <v>0</v>
      </c>
      <c r="Q85" s="12">
        <f>Раздел2!D87</f>
        <v>0</v>
      </c>
    </row>
    <row r="86" spans="1:17" ht="15.75" customHeight="1" x14ac:dyDescent="0.15">
      <c r="A86" s="377"/>
      <c r="B86" s="210" t="s">
        <v>37</v>
      </c>
      <c r="C86" s="211" t="s">
        <v>567</v>
      </c>
      <c r="D86" s="250"/>
      <c r="E86" s="250"/>
      <c r="F86" s="250"/>
      <c r="G86" s="250"/>
      <c r="H86" s="250"/>
      <c r="I86" s="250"/>
      <c r="J86" s="219"/>
      <c r="K86" s="219"/>
      <c r="L86" s="219"/>
      <c r="M86" s="219"/>
      <c r="N86" s="219"/>
      <c r="O86" s="219"/>
      <c r="P86" s="12">
        <f>Раздел2!F88</f>
        <v>0</v>
      </c>
      <c r="Q86" s="12">
        <f>Раздел2!D88</f>
        <v>0</v>
      </c>
    </row>
    <row r="87" spans="1:17" ht="15.75" customHeight="1" x14ac:dyDescent="0.15">
      <c r="A87" s="377"/>
      <c r="B87" s="210" t="s">
        <v>38</v>
      </c>
      <c r="C87" s="211" t="s">
        <v>568</v>
      </c>
      <c r="D87" s="250"/>
      <c r="E87" s="250"/>
      <c r="F87" s="250"/>
      <c r="G87" s="250"/>
      <c r="H87" s="250"/>
      <c r="I87" s="250"/>
      <c r="J87" s="219"/>
      <c r="K87" s="219"/>
      <c r="L87" s="219"/>
      <c r="M87" s="219"/>
      <c r="N87" s="219"/>
      <c r="O87" s="219"/>
      <c r="P87" s="12">
        <f>Раздел2!F89</f>
        <v>0</v>
      </c>
      <c r="Q87" s="12">
        <f>Раздел2!D89</f>
        <v>0</v>
      </c>
    </row>
    <row r="88" spans="1:17" ht="15.75" customHeight="1" x14ac:dyDescent="0.15">
      <c r="A88" s="377"/>
      <c r="B88" s="210" t="s">
        <v>467</v>
      </c>
      <c r="C88" s="211" t="s">
        <v>569</v>
      </c>
      <c r="D88" s="250"/>
      <c r="E88" s="250"/>
      <c r="F88" s="250"/>
      <c r="G88" s="250"/>
      <c r="H88" s="250"/>
      <c r="I88" s="250"/>
      <c r="J88" s="219"/>
      <c r="K88" s="219"/>
      <c r="L88" s="219"/>
      <c r="M88" s="219"/>
      <c r="N88" s="219"/>
      <c r="O88" s="219"/>
      <c r="P88" s="12">
        <f>Раздел2!F90</f>
        <v>0</v>
      </c>
      <c r="Q88" s="12">
        <f>Раздел2!D90</f>
        <v>0</v>
      </c>
    </row>
    <row r="89" spans="1:17" ht="15.75" customHeight="1" x14ac:dyDescent="0.15">
      <c r="A89" s="377"/>
      <c r="B89" s="210" t="s">
        <v>468</v>
      </c>
      <c r="C89" s="211" t="s">
        <v>570</v>
      </c>
      <c r="D89" s="250"/>
      <c r="E89" s="250"/>
      <c r="F89" s="250"/>
      <c r="G89" s="250"/>
      <c r="H89" s="250"/>
      <c r="I89" s="250"/>
      <c r="J89" s="219"/>
      <c r="K89" s="219"/>
      <c r="L89" s="219"/>
      <c r="M89" s="219"/>
      <c r="N89" s="219"/>
      <c r="O89" s="219"/>
      <c r="P89" s="12">
        <f>Раздел2!F91</f>
        <v>0</v>
      </c>
      <c r="Q89" s="12">
        <f>Раздел2!D91</f>
        <v>0</v>
      </c>
    </row>
    <row r="90" spans="1:17" ht="12.75" x14ac:dyDescent="0.15">
      <c r="A90" s="377"/>
      <c r="B90" s="210" t="s">
        <v>39</v>
      </c>
      <c r="C90" s="211" t="s">
        <v>571</v>
      </c>
      <c r="D90" s="250"/>
      <c r="E90" s="250"/>
      <c r="F90" s="250"/>
      <c r="G90" s="250"/>
      <c r="H90" s="250"/>
      <c r="I90" s="250"/>
      <c r="J90" s="219"/>
      <c r="K90" s="219"/>
      <c r="L90" s="219"/>
      <c r="M90" s="219"/>
      <c r="N90" s="219"/>
      <c r="O90" s="219"/>
      <c r="P90" s="12">
        <f>Раздел2!F92</f>
        <v>0</v>
      </c>
      <c r="Q90" s="12">
        <f>Раздел2!D92</f>
        <v>0</v>
      </c>
    </row>
    <row r="91" spans="1:17" ht="15.75" customHeight="1" x14ac:dyDescent="0.15">
      <c r="A91" s="377"/>
      <c r="B91" s="210" t="s">
        <v>374</v>
      </c>
      <c r="C91" s="211" t="s">
        <v>572</v>
      </c>
      <c r="D91" s="225">
        <f>SUM(D92:D93)</f>
        <v>0</v>
      </c>
      <c r="E91" s="225">
        <f t="shared" ref="E91:O91" si="8">SUM(E92:E93)</f>
        <v>0</v>
      </c>
      <c r="F91" s="225">
        <f t="shared" si="8"/>
        <v>0</v>
      </c>
      <c r="G91" s="225">
        <f t="shared" si="8"/>
        <v>0</v>
      </c>
      <c r="H91" s="225">
        <f t="shared" si="8"/>
        <v>0</v>
      </c>
      <c r="I91" s="225">
        <f t="shared" si="8"/>
        <v>0</v>
      </c>
      <c r="J91" s="225">
        <f t="shared" si="8"/>
        <v>0</v>
      </c>
      <c r="K91" s="225">
        <f t="shared" si="8"/>
        <v>0</v>
      </c>
      <c r="L91" s="225">
        <f t="shared" si="8"/>
        <v>0</v>
      </c>
      <c r="M91" s="225">
        <f t="shared" si="8"/>
        <v>0</v>
      </c>
      <c r="N91" s="225">
        <f t="shared" si="8"/>
        <v>0</v>
      </c>
      <c r="O91" s="225">
        <f t="shared" si="8"/>
        <v>0</v>
      </c>
      <c r="P91" s="12">
        <f>Раздел2!F93</f>
        <v>0</v>
      </c>
      <c r="Q91" s="12">
        <f>Раздел2!D93</f>
        <v>0</v>
      </c>
    </row>
    <row r="92" spans="1:17" ht="15.75" customHeight="1" x14ac:dyDescent="0.15">
      <c r="A92" s="377"/>
      <c r="B92" s="213" t="s">
        <v>407</v>
      </c>
      <c r="C92" s="211" t="s">
        <v>573</v>
      </c>
      <c r="D92" s="250"/>
      <c r="E92" s="250"/>
      <c r="F92" s="250"/>
      <c r="G92" s="250"/>
      <c r="H92" s="250"/>
      <c r="I92" s="250"/>
      <c r="J92" s="219"/>
      <c r="K92" s="219"/>
      <c r="L92" s="219"/>
      <c r="M92" s="219"/>
      <c r="N92" s="219"/>
      <c r="O92" s="219"/>
      <c r="P92" s="12">
        <f>Раздел2!F94</f>
        <v>0</v>
      </c>
      <c r="Q92" s="12">
        <f>Раздел2!D94</f>
        <v>0</v>
      </c>
    </row>
    <row r="93" spans="1:17" ht="15.75" customHeight="1" x14ac:dyDescent="0.15">
      <c r="A93" s="377"/>
      <c r="B93" s="213" t="s">
        <v>76</v>
      </c>
      <c r="C93" s="211" t="s">
        <v>574</v>
      </c>
      <c r="D93" s="250"/>
      <c r="E93" s="250"/>
      <c r="F93" s="250"/>
      <c r="G93" s="250"/>
      <c r="H93" s="250"/>
      <c r="I93" s="250"/>
      <c r="J93" s="219"/>
      <c r="K93" s="219"/>
      <c r="L93" s="219"/>
      <c r="M93" s="219"/>
      <c r="N93" s="219"/>
      <c r="O93" s="219"/>
      <c r="P93" s="12">
        <f>Раздел2!F95</f>
        <v>0</v>
      </c>
      <c r="Q93" s="12">
        <f>Раздел2!D95</f>
        <v>0</v>
      </c>
    </row>
    <row r="94" spans="1:17" ht="15.75" customHeight="1" x14ac:dyDescent="0.15">
      <c r="A94" s="377"/>
      <c r="B94" s="210" t="s">
        <v>251</v>
      </c>
      <c r="C94" s="211" t="s">
        <v>575</v>
      </c>
      <c r="D94" s="250"/>
      <c r="E94" s="250"/>
      <c r="F94" s="250"/>
      <c r="G94" s="250"/>
      <c r="H94" s="250"/>
      <c r="I94" s="250"/>
      <c r="J94" s="219"/>
      <c r="K94" s="219"/>
      <c r="L94" s="219"/>
      <c r="M94" s="219"/>
      <c r="N94" s="219"/>
      <c r="O94" s="219"/>
      <c r="P94" s="12">
        <f>Раздел2!F96</f>
        <v>0</v>
      </c>
      <c r="Q94" s="12">
        <f>Раздел2!D96</f>
        <v>0</v>
      </c>
    </row>
    <row r="95" spans="1:17" ht="15.75" customHeight="1" x14ac:dyDescent="0.15">
      <c r="A95" s="377"/>
      <c r="B95" s="210" t="s">
        <v>469</v>
      </c>
      <c r="C95" s="211" t="s">
        <v>576</v>
      </c>
      <c r="D95" s="250"/>
      <c r="E95" s="250"/>
      <c r="F95" s="250"/>
      <c r="G95" s="250"/>
      <c r="H95" s="250"/>
      <c r="I95" s="250"/>
      <c r="J95" s="219"/>
      <c r="K95" s="219"/>
      <c r="L95" s="219"/>
      <c r="M95" s="219"/>
      <c r="N95" s="219"/>
      <c r="O95" s="219"/>
      <c r="P95" s="12">
        <f>Раздел2!F97</f>
        <v>0</v>
      </c>
      <c r="Q95" s="12">
        <f>Раздел2!D97</f>
        <v>0</v>
      </c>
    </row>
    <row r="96" spans="1:17" ht="15.75" customHeight="1" x14ac:dyDescent="0.15">
      <c r="A96" s="377"/>
      <c r="B96" s="210" t="s">
        <v>751</v>
      </c>
      <c r="C96" s="211" t="s">
        <v>577</v>
      </c>
      <c r="D96" s="250"/>
      <c r="E96" s="250"/>
      <c r="F96" s="250"/>
      <c r="G96" s="250"/>
      <c r="H96" s="250"/>
      <c r="I96" s="250"/>
      <c r="J96" s="219"/>
      <c r="K96" s="219"/>
      <c r="L96" s="219"/>
      <c r="M96" s="219"/>
      <c r="N96" s="219"/>
      <c r="O96" s="219"/>
      <c r="P96" s="12">
        <f>Раздел2!F98</f>
        <v>0</v>
      </c>
      <c r="Q96" s="12">
        <f>Раздел2!D98</f>
        <v>0</v>
      </c>
    </row>
    <row r="97" spans="1:17" ht="21" customHeight="1" x14ac:dyDescent="0.15">
      <c r="A97" s="377"/>
      <c r="B97" s="210" t="s">
        <v>130</v>
      </c>
      <c r="C97" s="211" t="s">
        <v>578</v>
      </c>
      <c r="D97" s="250"/>
      <c r="E97" s="250"/>
      <c r="F97" s="250"/>
      <c r="G97" s="250"/>
      <c r="H97" s="250"/>
      <c r="I97" s="250"/>
      <c r="J97" s="219"/>
      <c r="K97" s="219"/>
      <c r="L97" s="219"/>
      <c r="M97" s="219"/>
      <c r="N97" s="219"/>
      <c r="O97" s="219"/>
      <c r="P97" s="12">
        <f>Раздел2!F99</f>
        <v>0</v>
      </c>
      <c r="Q97" s="12">
        <f>Раздел2!D99</f>
        <v>0</v>
      </c>
    </row>
    <row r="98" spans="1:17" ht="21" customHeight="1" x14ac:dyDescent="0.15">
      <c r="A98" s="377"/>
      <c r="B98" s="210" t="s">
        <v>375</v>
      </c>
      <c r="C98" s="211" t="s">
        <v>579</v>
      </c>
      <c r="D98" s="225">
        <f>SUM(D99:D105)</f>
        <v>0</v>
      </c>
      <c r="E98" s="225">
        <f t="shared" ref="E98:O98" si="9">SUM(E99:E105)</f>
        <v>0</v>
      </c>
      <c r="F98" s="225">
        <f t="shared" si="9"/>
        <v>0</v>
      </c>
      <c r="G98" s="225">
        <f t="shared" si="9"/>
        <v>0</v>
      </c>
      <c r="H98" s="225">
        <f t="shared" si="9"/>
        <v>0</v>
      </c>
      <c r="I98" s="225">
        <f t="shared" si="9"/>
        <v>0</v>
      </c>
      <c r="J98" s="225">
        <f t="shared" si="9"/>
        <v>0</v>
      </c>
      <c r="K98" s="225">
        <f t="shared" si="9"/>
        <v>0</v>
      </c>
      <c r="L98" s="225">
        <f t="shared" si="9"/>
        <v>0</v>
      </c>
      <c r="M98" s="225">
        <f t="shared" si="9"/>
        <v>0</v>
      </c>
      <c r="N98" s="225">
        <f t="shared" si="9"/>
        <v>0</v>
      </c>
      <c r="O98" s="225">
        <f t="shared" si="9"/>
        <v>0</v>
      </c>
      <c r="P98" s="12">
        <f>Раздел2!F100</f>
        <v>0</v>
      </c>
      <c r="Q98" s="12">
        <f>Раздел2!D100</f>
        <v>0</v>
      </c>
    </row>
    <row r="99" spans="1:17" ht="21" customHeight="1" x14ac:dyDescent="0.15">
      <c r="A99" s="377"/>
      <c r="B99" s="213" t="s">
        <v>408</v>
      </c>
      <c r="C99" s="211" t="s">
        <v>580</v>
      </c>
      <c r="D99" s="250"/>
      <c r="E99" s="250"/>
      <c r="F99" s="250"/>
      <c r="G99" s="250"/>
      <c r="H99" s="250"/>
      <c r="I99" s="250"/>
      <c r="J99" s="219"/>
      <c r="K99" s="219"/>
      <c r="L99" s="219"/>
      <c r="M99" s="219"/>
      <c r="N99" s="219"/>
      <c r="O99" s="219"/>
      <c r="P99" s="12">
        <f>Раздел2!F101</f>
        <v>0</v>
      </c>
      <c r="Q99" s="12">
        <f>Раздел2!D101</f>
        <v>0</v>
      </c>
    </row>
    <row r="100" spans="1:17" ht="15.75" customHeight="1" x14ac:dyDescent="0.15">
      <c r="A100" s="377"/>
      <c r="B100" s="213" t="s">
        <v>323</v>
      </c>
      <c r="C100" s="211" t="s">
        <v>581</v>
      </c>
      <c r="D100" s="250"/>
      <c r="E100" s="250"/>
      <c r="F100" s="250"/>
      <c r="G100" s="250"/>
      <c r="H100" s="250"/>
      <c r="I100" s="250"/>
      <c r="J100" s="219"/>
      <c r="K100" s="219"/>
      <c r="L100" s="219"/>
      <c r="M100" s="219"/>
      <c r="N100" s="219"/>
      <c r="O100" s="219"/>
      <c r="P100" s="12">
        <f>Раздел2!F102</f>
        <v>0</v>
      </c>
      <c r="Q100" s="12">
        <f>Раздел2!D102</f>
        <v>0</v>
      </c>
    </row>
    <row r="101" spans="1:17" ht="15.75" customHeight="1" x14ac:dyDescent="0.15">
      <c r="A101" s="377"/>
      <c r="B101" s="213" t="s">
        <v>324</v>
      </c>
      <c r="C101" s="211" t="s">
        <v>582</v>
      </c>
      <c r="D101" s="250"/>
      <c r="E101" s="250"/>
      <c r="F101" s="250"/>
      <c r="G101" s="250"/>
      <c r="H101" s="250"/>
      <c r="I101" s="250"/>
      <c r="J101" s="219"/>
      <c r="K101" s="219"/>
      <c r="L101" s="219"/>
      <c r="M101" s="219"/>
      <c r="N101" s="219"/>
      <c r="O101" s="219"/>
      <c r="P101" s="12">
        <f>Раздел2!F103</f>
        <v>0</v>
      </c>
      <c r="Q101" s="12">
        <f>Раздел2!D103</f>
        <v>0</v>
      </c>
    </row>
    <row r="102" spans="1:17" ht="15.75" customHeight="1" x14ac:dyDescent="0.15">
      <c r="A102" s="377"/>
      <c r="B102" s="213" t="s">
        <v>299</v>
      </c>
      <c r="C102" s="211" t="s">
        <v>583</v>
      </c>
      <c r="D102" s="250"/>
      <c r="E102" s="250"/>
      <c r="F102" s="250"/>
      <c r="G102" s="250"/>
      <c r="H102" s="250"/>
      <c r="I102" s="250"/>
      <c r="J102" s="219"/>
      <c r="K102" s="219"/>
      <c r="L102" s="219"/>
      <c r="M102" s="219"/>
      <c r="N102" s="219"/>
      <c r="O102" s="219"/>
      <c r="P102" s="12">
        <f>Раздел2!F104</f>
        <v>0</v>
      </c>
      <c r="Q102" s="12">
        <f>Раздел2!D104</f>
        <v>0</v>
      </c>
    </row>
    <row r="103" spans="1:17" ht="15.75" customHeight="1" x14ac:dyDescent="0.15">
      <c r="A103" s="377"/>
      <c r="B103" s="213" t="s">
        <v>315</v>
      </c>
      <c r="C103" s="211" t="s">
        <v>584</v>
      </c>
      <c r="D103" s="250"/>
      <c r="E103" s="250"/>
      <c r="F103" s="250"/>
      <c r="G103" s="250"/>
      <c r="H103" s="250"/>
      <c r="I103" s="250"/>
      <c r="J103" s="219"/>
      <c r="K103" s="219"/>
      <c r="L103" s="219"/>
      <c r="M103" s="219"/>
      <c r="N103" s="219"/>
      <c r="O103" s="219"/>
      <c r="P103" s="12">
        <f>Раздел2!F105</f>
        <v>0</v>
      </c>
      <c r="Q103" s="12">
        <f>Раздел2!D105</f>
        <v>0</v>
      </c>
    </row>
    <row r="104" spans="1:17" ht="15.75" customHeight="1" x14ac:dyDescent="0.15">
      <c r="A104" s="377"/>
      <c r="B104" s="213" t="s">
        <v>298</v>
      </c>
      <c r="C104" s="211" t="s">
        <v>585</v>
      </c>
      <c r="D104" s="250"/>
      <c r="E104" s="250"/>
      <c r="F104" s="250"/>
      <c r="G104" s="250"/>
      <c r="H104" s="250"/>
      <c r="I104" s="250"/>
      <c r="J104" s="219"/>
      <c r="K104" s="219"/>
      <c r="L104" s="219"/>
      <c r="M104" s="219"/>
      <c r="N104" s="219"/>
      <c r="O104" s="219"/>
      <c r="P104" s="12">
        <f>Раздел2!F106</f>
        <v>0</v>
      </c>
      <c r="Q104" s="12">
        <f>Раздел2!D106</f>
        <v>0</v>
      </c>
    </row>
    <row r="105" spans="1:17" ht="15.75" customHeight="1" x14ac:dyDescent="0.15">
      <c r="A105" s="377"/>
      <c r="B105" s="213" t="s">
        <v>297</v>
      </c>
      <c r="C105" s="211" t="s">
        <v>586</v>
      </c>
      <c r="D105" s="250"/>
      <c r="E105" s="250"/>
      <c r="F105" s="250"/>
      <c r="G105" s="250"/>
      <c r="H105" s="250"/>
      <c r="I105" s="250"/>
      <c r="J105" s="219"/>
      <c r="K105" s="219"/>
      <c r="L105" s="219"/>
      <c r="M105" s="219"/>
      <c r="N105" s="219"/>
      <c r="O105" s="219"/>
      <c r="P105" s="12">
        <f>Раздел2!F107</f>
        <v>0</v>
      </c>
      <c r="Q105" s="12">
        <f>Раздел2!D107</f>
        <v>0</v>
      </c>
    </row>
    <row r="106" spans="1:17" ht="15.75" customHeight="1" x14ac:dyDescent="0.15">
      <c r="A106" s="377"/>
      <c r="B106" s="210" t="s">
        <v>40</v>
      </c>
      <c r="C106" s="211" t="s">
        <v>587</v>
      </c>
      <c r="D106" s="250"/>
      <c r="E106" s="250"/>
      <c r="F106" s="250"/>
      <c r="G106" s="250"/>
      <c r="H106" s="250"/>
      <c r="I106" s="250"/>
      <c r="J106" s="219"/>
      <c r="K106" s="219"/>
      <c r="L106" s="219"/>
      <c r="M106" s="219"/>
      <c r="N106" s="219"/>
      <c r="O106" s="219"/>
      <c r="P106" s="12">
        <f>Раздел2!F108</f>
        <v>0</v>
      </c>
      <c r="Q106" s="12">
        <f>Раздел2!D108</f>
        <v>0</v>
      </c>
    </row>
    <row r="107" spans="1:17" ht="21" customHeight="1" x14ac:dyDescent="0.15">
      <c r="A107" s="377"/>
      <c r="B107" s="210" t="s">
        <v>41</v>
      </c>
      <c r="C107" s="211" t="s">
        <v>588</v>
      </c>
      <c r="D107" s="250"/>
      <c r="E107" s="250"/>
      <c r="F107" s="250"/>
      <c r="G107" s="250"/>
      <c r="H107" s="250"/>
      <c r="I107" s="250"/>
      <c r="J107" s="219"/>
      <c r="K107" s="219"/>
      <c r="L107" s="219"/>
      <c r="M107" s="219"/>
      <c r="N107" s="219"/>
      <c r="O107" s="219"/>
      <c r="P107" s="12">
        <f>Раздел2!F109</f>
        <v>0</v>
      </c>
      <c r="Q107" s="12">
        <f>Раздел2!D109</f>
        <v>0</v>
      </c>
    </row>
    <row r="108" spans="1:17" ht="15.75" customHeight="1" x14ac:dyDescent="0.15">
      <c r="A108" s="377"/>
      <c r="B108" s="210" t="s">
        <v>252</v>
      </c>
      <c r="C108" s="211" t="s">
        <v>589</v>
      </c>
      <c r="D108" s="250"/>
      <c r="E108" s="250"/>
      <c r="F108" s="250"/>
      <c r="G108" s="250"/>
      <c r="H108" s="250"/>
      <c r="I108" s="250"/>
      <c r="J108" s="219"/>
      <c r="K108" s="219"/>
      <c r="L108" s="219"/>
      <c r="M108" s="219"/>
      <c r="N108" s="219"/>
      <c r="O108" s="219"/>
      <c r="P108" s="12">
        <f>Раздел2!F110</f>
        <v>0</v>
      </c>
      <c r="Q108" s="12">
        <f>Раздел2!D110</f>
        <v>0</v>
      </c>
    </row>
    <row r="109" spans="1:17" ht="15.75" customHeight="1" x14ac:dyDescent="0.15">
      <c r="A109" s="377"/>
      <c r="B109" s="214" t="s">
        <v>470</v>
      </c>
      <c r="C109" s="211" t="s">
        <v>590</v>
      </c>
      <c r="D109" s="250"/>
      <c r="E109" s="250"/>
      <c r="F109" s="250"/>
      <c r="G109" s="250"/>
      <c r="H109" s="250"/>
      <c r="I109" s="250"/>
      <c r="J109" s="219"/>
      <c r="K109" s="219"/>
      <c r="L109" s="219"/>
      <c r="M109" s="219"/>
      <c r="N109" s="219"/>
      <c r="O109" s="219"/>
      <c r="P109" s="12">
        <f>Раздел2!F111</f>
        <v>0</v>
      </c>
      <c r="Q109" s="12">
        <f>Раздел2!D111</f>
        <v>0</v>
      </c>
    </row>
    <row r="110" spans="1:17" ht="15.75" customHeight="1" x14ac:dyDescent="0.15">
      <c r="A110" s="377"/>
      <c r="B110" s="210" t="s">
        <v>471</v>
      </c>
      <c r="C110" s="211" t="s">
        <v>591</v>
      </c>
      <c r="D110" s="250"/>
      <c r="E110" s="250"/>
      <c r="F110" s="250"/>
      <c r="G110" s="250"/>
      <c r="H110" s="250"/>
      <c r="I110" s="250"/>
      <c r="J110" s="219"/>
      <c r="K110" s="219"/>
      <c r="L110" s="219"/>
      <c r="M110" s="219"/>
      <c r="N110" s="219"/>
      <c r="O110" s="219"/>
      <c r="P110" s="12">
        <f>Раздел2!F112</f>
        <v>0</v>
      </c>
      <c r="Q110" s="12">
        <f>Раздел2!D112</f>
        <v>0</v>
      </c>
    </row>
    <row r="111" spans="1:17" ht="15.75" customHeight="1" x14ac:dyDescent="0.15">
      <c r="A111" s="377"/>
      <c r="B111" s="210" t="s">
        <v>472</v>
      </c>
      <c r="C111" s="211" t="s">
        <v>592</v>
      </c>
      <c r="D111" s="250"/>
      <c r="E111" s="250"/>
      <c r="F111" s="250"/>
      <c r="G111" s="250"/>
      <c r="H111" s="250"/>
      <c r="I111" s="250"/>
      <c r="J111" s="219"/>
      <c r="K111" s="219"/>
      <c r="L111" s="219"/>
      <c r="M111" s="219"/>
      <c r="N111" s="219"/>
      <c r="O111" s="219"/>
      <c r="P111" s="12">
        <f>Раздел2!F113</f>
        <v>0</v>
      </c>
      <c r="Q111" s="12">
        <f>Раздел2!D113</f>
        <v>0</v>
      </c>
    </row>
    <row r="112" spans="1:17" ht="15.75" customHeight="1" x14ac:dyDescent="0.15">
      <c r="A112" s="377"/>
      <c r="B112" s="210" t="s">
        <v>253</v>
      </c>
      <c r="C112" s="211" t="s">
        <v>593</v>
      </c>
      <c r="D112" s="250"/>
      <c r="E112" s="250"/>
      <c r="F112" s="250"/>
      <c r="G112" s="250"/>
      <c r="H112" s="250"/>
      <c r="I112" s="250"/>
      <c r="J112" s="219"/>
      <c r="K112" s="219"/>
      <c r="L112" s="219"/>
      <c r="M112" s="219"/>
      <c r="N112" s="219"/>
      <c r="O112" s="219"/>
      <c r="P112" s="12">
        <f>Раздел2!F114</f>
        <v>0</v>
      </c>
      <c r="Q112" s="12">
        <f>Раздел2!D114</f>
        <v>0</v>
      </c>
    </row>
    <row r="113" spans="1:17" ht="15.75" customHeight="1" x14ac:dyDescent="0.15">
      <c r="A113" s="377"/>
      <c r="B113" s="210" t="s">
        <v>254</v>
      </c>
      <c r="C113" s="211" t="s">
        <v>594</v>
      </c>
      <c r="D113" s="250"/>
      <c r="E113" s="250"/>
      <c r="F113" s="250"/>
      <c r="G113" s="250"/>
      <c r="H113" s="250"/>
      <c r="I113" s="250"/>
      <c r="J113" s="219"/>
      <c r="K113" s="219"/>
      <c r="L113" s="219"/>
      <c r="M113" s="219"/>
      <c r="N113" s="219"/>
      <c r="O113" s="219"/>
      <c r="P113" s="12">
        <f>Раздел2!F115</f>
        <v>0</v>
      </c>
      <c r="Q113" s="12">
        <f>Раздел2!D115</f>
        <v>0</v>
      </c>
    </row>
    <row r="114" spans="1:17" ht="15.75" customHeight="1" x14ac:dyDescent="0.15">
      <c r="A114" s="377"/>
      <c r="B114" s="210" t="s">
        <v>42</v>
      </c>
      <c r="C114" s="211" t="s">
        <v>595</v>
      </c>
      <c r="D114" s="250"/>
      <c r="E114" s="250"/>
      <c r="F114" s="250"/>
      <c r="G114" s="250"/>
      <c r="H114" s="250"/>
      <c r="I114" s="250"/>
      <c r="J114" s="219"/>
      <c r="K114" s="219"/>
      <c r="L114" s="219"/>
      <c r="M114" s="219"/>
      <c r="N114" s="219"/>
      <c r="O114" s="219"/>
      <c r="P114" s="12">
        <f>Раздел2!F116</f>
        <v>0</v>
      </c>
      <c r="Q114" s="12">
        <f>Раздел2!D116</f>
        <v>0</v>
      </c>
    </row>
    <row r="115" spans="1:17" ht="15.75" customHeight="1" x14ac:dyDescent="0.15">
      <c r="A115" s="377"/>
      <c r="B115" s="210" t="s">
        <v>255</v>
      </c>
      <c r="C115" s="211" t="s">
        <v>596</v>
      </c>
      <c r="D115" s="250"/>
      <c r="E115" s="250"/>
      <c r="F115" s="250"/>
      <c r="G115" s="250"/>
      <c r="H115" s="250"/>
      <c r="I115" s="250"/>
      <c r="J115" s="219"/>
      <c r="K115" s="219"/>
      <c r="L115" s="219"/>
      <c r="M115" s="219"/>
      <c r="N115" s="219"/>
      <c r="O115" s="219"/>
      <c r="P115" s="12">
        <f>Раздел2!F117</f>
        <v>0</v>
      </c>
      <c r="Q115" s="12">
        <f>Раздел2!D117</f>
        <v>0</v>
      </c>
    </row>
    <row r="116" spans="1:17" ht="15.75" customHeight="1" x14ac:dyDescent="0.15">
      <c r="A116" s="377"/>
      <c r="B116" s="210" t="s">
        <v>43</v>
      </c>
      <c r="C116" s="211" t="s">
        <v>597</v>
      </c>
      <c r="D116" s="250"/>
      <c r="E116" s="250"/>
      <c r="F116" s="250"/>
      <c r="G116" s="250"/>
      <c r="H116" s="250"/>
      <c r="I116" s="250"/>
      <c r="J116" s="219"/>
      <c r="K116" s="219"/>
      <c r="L116" s="219"/>
      <c r="M116" s="219"/>
      <c r="N116" s="219"/>
      <c r="O116" s="219"/>
      <c r="P116" s="12">
        <f>Раздел2!F118</f>
        <v>0</v>
      </c>
      <c r="Q116" s="12">
        <f>Раздел2!D118</f>
        <v>0</v>
      </c>
    </row>
    <row r="117" spans="1:17" ht="15.75" customHeight="1" x14ac:dyDescent="0.15">
      <c r="A117" s="377"/>
      <c r="B117" s="210" t="s">
        <v>44</v>
      </c>
      <c r="C117" s="211" t="s">
        <v>598</v>
      </c>
      <c r="D117" s="250"/>
      <c r="E117" s="250"/>
      <c r="F117" s="250"/>
      <c r="G117" s="250"/>
      <c r="H117" s="250"/>
      <c r="I117" s="250"/>
      <c r="J117" s="219"/>
      <c r="K117" s="219"/>
      <c r="L117" s="219"/>
      <c r="M117" s="219"/>
      <c r="N117" s="219"/>
      <c r="O117" s="219"/>
      <c r="P117" s="12">
        <f>Раздел2!F119</f>
        <v>0</v>
      </c>
      <c r="Q117" s="12">
        <f>Раздел2!D119</f>
        <v>0</v>
      </c>
    </row>
    <row r="118" spans="1:17" ht="15.75" customHeight="1" x14ac:dyDescent="0.15">
      <c r="A118" s="377"/>
      <c r="B118" s="210" t="s">
        <v>256</v>
      </c>
      <c r="C118" s="211" t="s">
        <v>599</v>
      </c>
      <c r="D118" s="250"/>
      <c r="E118" s="250"/>
      <c r="F118" s="250"/>
      <c r="G118" s="250"/>
      <c r="H118" s="250"/>
      <c r="I118" s="250"/>
      <c r="J118" s="219"/>
      <c r="K118" s="219"/>
      <c r="L118" s="219"/>
      <c r="M118" s="219"/>
      <c r="N118" s="219"/>
      <c r="O118" s="219"/>
      <c r="P118" s="12">
        <f>Раздел2!F120</f>
        <v>0</v>
      </c>
      <c r="Q118" s="12">
        <f>Раздел2!D120</f>
        <v>0</v>
      </c>
    </row>
    <row r="119" spans="1:17" ht="21" customHeight="1" x14ac:dyDescent="0.15">
      <c r="A119" s="377"/>
      <c r="B119" s="210" t="s">
        <v>473</v>
      </c>
      <c r="C119" s="211" t="s">
        <v>600</v>
      </c>
      <c r="D119" s="250"/>
      <c r="E119" s="250"/>
      <c r="F119" s="250"/>
      <c r="G119" s="250"/>
      <c r="H119" s="250"/>
      <c r="I119" s="250"/>
      <c r="J119" s="219"/>
      <c r="K119" s="219"/>
      <c r="L119" s="219"/>
      <c r="M119" s="219"/>
      <c r="N119" s="219"/>
      <c r="O119" s="219"/>
      <c r="P119" s="12">
        <f>Раздел2!F121</f>
        <v>0</v>
      </c>
      <c r="Q119" s="12">
        <f>Раздел2!D121</f>
        <v>0</v>
      </c>
    </row>
    <row r="120" spans="1:17" ht="15.95" customHeight="1" x14ac:dyDescent="0.15">
      <c r="A120" s="377"/>
      <c r="B120" s="210" t="s">
        <v>376</v>
      </c>
      <c r="C120" s="211" t="s">
        <v>601</v>
      </c>
      <c r="D120" s="225">
        <f>SUM(D121:D122)</f>
        <v>0</v>
      </c>
      <c r="E120" s="225">
        <f t="shared" ref="E120:O120" si="10">SUM(E121:E122)</f>
        <v>0</v>
      </c>
      <c r="F120" s="225">
        <f t="shared" si="10"/>
        <v>1</v>
      </c>
      <c r="G120" s="225">
        <f t="shared" si="10"/>
        <v>0</v>
      </c>
      <c r="H120" s="225">
        <f t="shared" si="10"/>
        <v>0</v>
      </c>
      <c r="I120" s="225">
        <f t="shared" si="10"/>
        <v>0</v>
      </c>
      <c r="J120" s="225">
        <f t="shared" si="10"/>
        <v>0</v>
      </c>
      <c r="K120" s="225">
        <f t="shared" si="10"/>
        <v>0</v>
      </c>
      <c r="L120" s="225">
        <f t="shared" si="10"/>
        <v>0</v>
      </c>
      <c r="M120" s="225">
        <f t="shared" si="10"/>
        <v>0</v>
      </c>
      <c r="N120" s="225">
        <f t="shared" si="10"/>
        <v>0</v>
      </c>
      <c r="O120" s="225">
        <f t="shared" si="10"/>
        <v>0</v>
      </c>
      <c r="P120" s="12">
        <f>Раздел2!F122</f>
        <v>595</v>
      </c>
      <c r="Q120" s="12">
        <f>Раздел2!D122</f>
        <v>1</v>
      </c>
    </row>
    <row r="121" spans="1:17" ht="15.75" customHeight="1" x14ac:dyDescent="0.15">
      <c r="A121" s="377"/>
      <c r="B121" s="213" t="s">
        <v>409</v>
      </c>
      <c r="C121" s="211" t="s">
        <v>602</v>
      </c>
      <c r="D121" s="219"/>
      <c r="E121" s="219"/>
      <c r="F121" s="219">
        <v>1</v>
      </c>
      <c r="G121" s="219"/>
      <c r="H121" s="219"/>
      <c r="I121" s="219"/>
      <c r="J121" s="219"/>
      <c r="K121" s="219"/>
      <c r="L121" s="219"/>
      <c r="M121" s="219"/>
      <c r="N121" s="219"/>
      <c r="O121" s="219"/>
      <c r="P121" s="12">
        <f>Раздел2!F123</f>
        <v>595</v>
      </c>
      <c r="Q121" s="12">
        <f>Раздел2!D123</f>
        <v>1</v>
      </c>
    </row>
    <row r="122" spans="1:17" ht="15.75" customHeight="1" x14ac:dyDescent="0.15">
      <c r="A122" s="377"/>
      <c r="B122" s="213" t="s">
        <v>300</v>
      </c>
      <c r="C122" s="211" t="s">
        <v>603</v>
      </c>
      <c r="D122" s="250"/>
      <c r="E122" s="250"/>
      <c r="F122" s="250"/>
      <c r="G122" s="250"/>
      <c r="H122" s="250"/>
      <c r="I122" s="250"/>
      <c r="J122" s="219"/>
      <c r="K122" s="219"/>
      <c r="L122" s="219"/>
      <c r="M122" s="219"/>
      <c r="N122" s="219"/>
      <c r="O122" s="219"/>
      <c r="P122" s="12">
        <f>Раздел2!F124</f>
        <v>0</v>
      </c>
      <c r="Q122" s="12">
        <f>Раздел2!D124</f>
        <v>0</v>
      </c>
    </row>
    <row r="123" spans="1:17" ht="15.75" customHeight="1" x14ac:dyDescent="0.15">
      <c r="B123" s="210" t="s">
        <v>257</v>
      </c>
      <c r="C123" s="211" t="s">
        <v>604</v>
      </c>
      <c r="D123" s="250"/>
      <c r="E123" s="250"/>
      <c r="F123" s="250"/>
      <c r="G123" s="250"/>
      <c r="H123" s="250"/>
      <c r="I123" s="250"/>
      <c r="J123" s="219"/>
      <c r="K123" s="219"/>
      <c r="L123" s="219"/>
      <c r="M123" s="219"/>
      <c r="N123" s="219"/>
      <c r="O123" s="219"/>
      <c r="P123" s="12">
        <f>Раздел2!F125</f>
        <v>0</v>
      </c>
      <c r="Q123" s="12">
        <f>Раздел2!D125</f>
        <v>0</v>
      </c>
    </row>
    <row r="124" spans="1:17" ht="15.75" customHeight="1" x14ac:dyDescent="0.15">
      <c r="B124" s="210" t="s">
        <v>45</v>
      </c>
      <c r="C124" s="211" t="s">
        <v>605</v>
      </c>
      <c r="D124" s="250"/>
      <c r="E124" s="250"/>
      <c r="F124" s="250"/>
      <c r="G124" s="250"/>
      <c r="H124" s="250"/>
      <c r="I124" s="250"/>
      <c r="J124" s="219"/>
      <c r="K124" s="219"/>
      <c r="L124" s="219"/>
      <c r="M124" s="219"/>
      <c r="N124" s="219"/>
      <c r="O124" s="219"/>
      <c r="P124" s="12">
        <f>Раздел2!F126</f>
        <v>0</v>
      </c>
      <c r="Q124" s="12">
        <f>Раздел2!D126</f>
        <v>0</v>
      </c>
    </row>
    <row r="125" spans="1:17" ht="15.75" customHeight="1" x14ac:dyDescent="0.15">
      <c r="B125" s="210" t="s">
        <v>752</v>
      </c>
      <c r="C125" s="211" t="s">
        <v>606</v>
      </c>
      <c r="D125" s="250"/>
      <c r="E125" s="250"/>
      <c r="F125" s="250"/>
      <c r="G125" s="250"/>
      <c r="H125" s="250"/>
      <c r="I125" s="250"/>
      <c r="J125" s="219"/>
      <c r="K125" s="219"/>
      <c r="L125" s="219"/>
      <c r="M125" s="219"/>
      <c r="N125" s="219"/>
      <c r="O125" s="219"/>
      <c r="P125" s="12">
        <f>Раздел2!F127</f>
        <v>0</v>
      </c>
      <c r="Q125" s="12">
        <f>Раздел2!D127</f>
        <v>0</v>
      </c>
    </row>
    <row r="126" spans="1:17" ht="15.75" customHeight="1" x14ac:dyDescent="0.15">
      <c r="B126" s="210" t="s">
        <v>46</v>
      </c>
      <c r="C126" s="211" t="s">
        <v>607</v>
      </c>
      <c r="D126" s="250"/>
      <c r="E126" s="250"/>
      <c r="F126" s="250"/>
      <c r="G126" s="250"/>
      <c r="H126" s="250"/>
      <c r="I126" s="250"/>
      <c r="J126" s="219"/>
      <c r="K126" s="219"/>
      <c r="L126" s="219"/>
      <c r="M126" s="219"/>
      <c r="N126" s="219"/>
      <c r="O126" s="219"/>
      <c r="P126" s="12">
        <f>Раздел2!F128</f>
        <v>0</v>
      </c>
      <c r="Q126" s="12">
        <f>Раздел2!D128</f>
        <v>0</v>
      </c>
    </row>
    <row r="127" spans="1:17" ht="21" customHeight="1" x14ac:dyDescent="0.15">
      <c r="B127" s="210" t="s">
        <v>258</v>
      </c>
      <c r="C127" s="211" t="s">
        <v>608</v>
      </c>
      <c r="D127" s="250"/>
      <c r="E127" s="250"/>
      <c r="F127" s="250"/>
      <c r="G127" s="250"/>
      <c r="H127" s="250"/>
      <c r="I127" s="250"/>
      <c r="J127" s="219"/>
      <c r="K127" s="219"/>
      <c r="L127" s="219"/>
      <c r="M127" s="219"/>
      <c r="N127" s="219"/>
      <c r="O127" s="219"/>
      <c r="P127" s="12">
        <f>Раздел2!F129</f>
        <v>0</v>
      </c>
      <c r="Q127" s="12">
        <f>Раздел2!D129</f>
        <v>0</v>
      </c>
    </row>
    <row r="128" spans="1:17" ht="15.95" customHeight="1" x14ac:dyDescent="0.15">
      <c r="B128" s="210" t="s">
        <v>377</v>
      </c>
      <c r="C128" s="211" t="s">
        <v>609</v>
      </c>
      <c r="D128" s="225">
        <f>SUM(D129:D130)</f>
        <v>0</v>
      </c>
      <c r="E128" s="225">
        <f t="shared" ref="E128:O128" si="11">SUM(E129:E130)</f>
        <v>0</v>
      </c>
      <c r="F128" s="225">
        <f t="shared" si="11"/>
        <v>0</v>
      </c>
      <c r="G128" s="225">
        <f t="shared" si="11"/>
        <v>0</v>
      </c>
      <c r="H128" s="225">
        <f t="shared" si="11"/>
        <v>0</v>
      </c>
      <c r="I128" s="225">
        <f t="shared" si="11"/>
        <v>0</v>
      </c>
      <c r="J128" s="225">
        <f t="shared" si="11"/>
        <v>0</v>
      </c>
      <c r="K128" s="225">
        <f t="shared" si="11"/>
        <v>0</v>
      </c>
      <c r="L128" s="225">
        <f t="shared" si="11"/>
        <v>0</v>
      </c>
      <c r="M128" s="225">
        <f t="shared" si="11"/>
        <v>0</v>
      </c>
      <c r="N128" s="225">
        <f t="shared" si="11"/>
        <v>0</v>
      </c>
      <c r="O128" s="225">
        <f t="shared" si="11"/>
        <v>0</v>
      </c>
      <c r="P128" s="12">
        <f>Раздел2!F130</f>
        <v>0</v>
      </c>
      <c r="Q128" s="12">
        <f>Раздел2!D130</f>
        <v>0</v>
      </c>
    </row>
    <row r="129" spans="2:17" ht="15.95" customHeight="1" x14ac:dyDescent="0.15">
      <c r="B129" s="213" t="s">
        <v>410</v>
      </c>
      <c r="C129" s="211" t="s">
        <v>610</v>
      </c>
      <c r="D129" s="250"/>
      <c r="E129" s="250"/>
      <c r="F129" s="250"/>
      <c r="G129" s="250"/>
      <c r="H129" s="250"/>
      <c r="I129" s="250"/>
      <c r="J129" s="219"/>
      <c r="K129" s="219"/>
      <c r="L129" s="219"/>
      <c r="M129" s="219"/>
      <c r="N129" s="219"/>
      <c r="O129" s="219"/>
      <c r="P129" s="12">
        <f>Раздел2!F131</f>
        <v>0</v>
      </c>
      <c r="Q129" s="12">
        <f>Раздел2!D131</f>
        <v>0</v>
      </c>
    </row>
    <row r="130" spans="2:17" ht="21" customHeight="1" x14ac:dyDescent="0.15">
      <c r="B130" s="213" t="s">
        <v>301</v>
      </c>
      <c r="C130" s="211" t="s">
        <v>611</v>
      </c>
      <c r="D130" s="250"/>
      <c r="E130" s="250"/>
      <c r="F130" s="250"/>
      <c r="G130" s="250"/>
      <c r="H130" s="250"/>
      <c r="I130" s="250"/>
      <c r="J130" s="219"/>
      <c r="K130" s="219"/>
      <c r="L130" s="219"/>
      <c r="M130" s="219"/>
      <c r="N130" s="219"/>
      <c r="O130" s="219"/>
      <c r="P130" s="12">
        <f>Раздел2!F132</f>
        <v>0</v>
      </c>
      <c r="Q130" s="12">
        <f>Раздел2!D132</f>
        <v>0</v>
      </c>
    </row>
    <row r="131" spans="2:17" ht="15.75" customHeight="1" x14ac:dyDescent="0.15">
      <c r="B131" s="210" t="s">
        <v>496</v>
      </c>
      <c r="C131" s="211" t="s">
        <v>612</v>
      </c>
      <c r="D131" s="225">
        <f>SUM(D132:D135)</f>
        <v>0</v>
      </c>
      <c r="E131" s="225">
        <f t="shared" ref="E131:O131" si="12">SUM(E132:E135)</f>
        <v>0</v>
      </c>
      <c r="F131" s="225">
        <f t="shared" si="12"/>
        <v>0</v>
      </c>
      <c r="G131" s="225">
        <f t="shared" si="12"/>
        <v>0</v>
      </c>
      <c r="H131" s="225">
        <f t="shared" si="12"/>
        <v>0</v>
      </c>
      <c r="I131" s="225">
        <f t="shared" si="12"/>
        <v>0</v>
      </c>
      <c r="J131" s="225">
        <f t="shared" si="12"/>
        <v>0</v>
      </c>
      <c r="K131" s="225">
        <f t="shared" si="12"/>
        <v>0</v>
      </c>
      <c r="L131" s="225">
        <f t="shared" si="12"/>
        <v>0</v>
      </c>
      <c r="M131" s="225">
        <f t="shared" si="12"/>
        <v>0</v>
      </c>
      <c r="N131" s="225">
        <f t="shared" si="12"/>
        <v>0</v>
      </c>
      <c r="O131" s="225">
        <f t="shared" si="12"/>
        <v>0</v>
      </c>
      <c r="P131" s="12">
        <f>Раздел2!F133</f>
        <v>0</v>
      </c>
      <c r="Q131" s="12">
        <f>Раздел2!D133</f>
        <v>0</v>
      </c>
    </row>
    <row r="132" spans="2:17" ht="15.75" customHeight="1" x14ac:dyDescent="0.15">
      <c r="B132" s="213" t="s">
        <v>494</v>
      </c>
      <c r="C132" s="211" t="s">
        <v>613</v>
      </c>
      <c r="D132" s="250"/>
      <c r="E132" s="250"/>
      <c r="F132" s="250"/>
      <c r="G132" s="250"/>
      <c r="H132" s="250"/>
      <c r="I132" s="250"/>
      <c r="J132" s="219"/>
      <c r="K132" s="219"/>
      <c r="L132" s="219"/>
      <c r="M132" s="219"/>
      <c r="N132" s="219"/>
      <c r="O132" s="219"/>
      <c r="P132" s="12">
        <f>Раздел2!F134</f>
        <v>0</v>
      </c>
      <c r="Q132" s="12">
        <f>Раздел2!D134</f>
        <v>0</v>
      </c>
    </row>
    <row r="133" spans="2:17" ht="15.75" customHeight="1" x14ac:dyDescent="0.15">
      <c r="B133" s="213" t="s">
        <v>474</v>
      </c>
      <c r="C133" s="211" t="s">
        <v>614</v>
      </c>
      <c r="D133" s="250"/>
      <c r="E133" s="250"/>
      <c r="F133" s="250"/>
      <c r="G133" s="250"/>
      <c r="H133" s="250"/>
      <c r="I133" s="250"/>
      <c r="J133" s="219"/>
      <c r="K133" s="219"/>
      <c r="L133" s="219"/>
      <c r="M133" s="219"/>
      <c r="N133" s="219"/>
      <c r="O133" s="219"/>
      <c r="P133" s="12">
        <f>Раздел2!F135</f>
        <v>0</v>
      </c>
      <c r="Q133" s="12">
        <f>Раздел2!D135</f>
        <v>0</v>
      </c>
    </row>
    <row r="134" spans="2:17" ht="15.75" customHeight="1" x14ac:dyDescent="0.15">
      <c r="B134" s="213" t="s">
        <v>475</v>
      </c>
      <c r="C134" s="211" t="s">
        <v>615</v>
      </c>
      <c r="D134" s="250"/>
      <c r="E134" s="250"/>
      <c r="F134" s="250"/>
      <c r="G134" s="250"/>
      <c r="H134" s="250"/>
      <c r="I134" s="250"/>
      <c r="J134" s="219"/>
      <c r="K134" s="219"/>
      <c r="L134" s="219"/>
      <c r="M134" s="219"/>
      <c r="N134" s="219"/>
      <c r="O134" s="219"/>
      <c r="P134" s="12">
        <f>Раздел2!F136</f>
        <v>0</v>
      </c>
      <c r="Q134" s="12">
        <f>Раздел2!D136</f>
        <v>0</v>
      </c>
    </row>
    <row r="135" spans="2:17" ht="15.75" customHeight="1" x14ac:dyDescent="0.15">
      <c r="B135" s="213" t="s">
        <v>476</v>
      </c>
      <c r="C135" s="211" t="s">
        <v>616</v>
      </c>
      <c r="D135" s="250"/>
      <c r="E135" s="250"/>
      <c r="F135" s="250"/>
      <c r="G135" s="250"/>
      <c r="H135" s="250"/>
      <c r="I135" s="250"/>
      <c r="J135" s="219"/>
      <c r="K135" s="219"/>
      <c r="L135" s="219"/>
      <c r="M135" s="219"/>
      <c r="N135" s="219"/>
      <c r="O135" s="219"/>
      <c r="P135" s="12">
        <f>Раздел2!F137</f>
        <v>0</v>
      </c>
      <c r="Q135" s="12">
        <f>Раздел2!D137</f>
        <v>0</v>
      </c>
    </row>
    <row r="136" spans="2:17" ht="21" customHeight="1" x14ac:dyDescent="0.15">
      <c r="B136" s="210" t="s">
        <v>47</v>
      </c>
      <c r="C136" s="211" t="s">
        <v>617</v>
      </c>
      <c r="D136" s="250"/>
      <c r="E136" s="250"/>
      <c r="F136" s="250"/>
      <c r="G136" s="250"/>
      <c r="H136" s="250"/>
      <c r="I136" s="250"/>
      <c r="J136" s="219"/>
      <c r="K136" s="219"/>
      <c r="L136" s="219"/>
      <c r="M136" s="219"/>
      <c r="N136" s="219"/>
      <c r="O136" s="219"/>
      <c r="P136" s="12">
        <f>Раздел2!F138</f>
        <v>0</v>
      </c>
      <c r="Q136" s="12">
        <f>Раздел2!D138</f>
        <v>0</v>
      </c>
    </row>
    <row r="137" spans="2:17" ht="15.75" customHeight="1" x14ac:dyDescent="0.15">
      <c r="B137" s="210" t="s">
        <v>378</v>
      </c>
      <c r="C137" s="211" t="s">
        <v>618</v>
      </c>
      <c r="D137" s="225">
        <f>SUM(D138:D142)</f>
        <v>0</v>
      </c>
      <c r="E137" s="225">
        <f t="shared" ref="E137:O137" si="13">SUM(E138:E142)</f>
        <v>0</v>
      </c>
      <c r="F137" s="225">
        <f t="shared" si="13"/>
        <v>0</v>
      </c>
      <c r="G137" s="225">
        <f t="shared" si="13"/>
        <v>0</v>
      </c>
      <c r="H137" s="225">
        <f t="shared" si="13"/>
        <v>0</v>
      </c>
      <c r="I137" s="225">
        <f t="shared" si="13"/>
        <v>0</v>
      </c>
      <c r="J137" s="225">
        <f t="shared" si="13"/>
        <v>0</v>
      </c>
      <c r="K137" s="225">
        <f t="shared" si="13"/>
        <v>0</v>
      </c>
      <c r="L137" s="225">
        <f t="shared" si="13"/>
        <v>0</v>
      </c>
      <c r="M137" s="225">
        <f t="shared" si="13"/>
        <v>0</v>
      </c>
      <c r="N137" s="225">
        <f t="shared" si="13"/>
        <v>0</v>
      </c>
      <c r="O137" s="225">
        <f t="shared" si="13"/>
        <v>0</v>
      </c>
      <c r="P137" s="12">
        <f>Раздел2!F139</f>
        <v>0</v>
      </c>
      <c r="Q137" s="12">
        <f>Раздел2!D139</f>
        <v>0</v>
      </c>
    </row>
    <row r="138" spans="2:17" ht="15.75" customHeight="1" x14ac:dyDescent="0.15">
      <c r="B138" s="213" t="s">
        <v>411</v>
      </c>
      <c r="C138" s="211" t="s">
        <v>619</v>
      </c>
      <c r="D138" s="250"/>
      <c r="E138" s="250"/>
      <c r="F138" s="250"/>
      <c r="G138" s="250"/>
      <c r="H138" s="250"/>
      <c r="I138" s="250"/>
      <c r="J138" s="219"/>
      <c r="K138" s="219"/>
      <c r="L138" s="219"/>
      <c r="M138" s="219"/>
      <c r="N138" s="219"/>
      <c r="O138" s="219"/>
      <c r="P138" s="12">
        <f>Раздел2!F140</f>
        <v>0</v>
      </c>
      <c r="Q138" s="12">
        <f>Раздел2!D140</f>
        <v>0</v>
      </c>
    </row>
    <row r="139" spans="2:17" ht="15.75" customHeight="1" x14ac:dyDescent="0.15">
      <c r="B139" s="213" t="s">
        <v>325</v>
      </c>
      <c r="C139" s="211" t="s">
        <v>620</v>
      </c>
      <c r="D139" s="250"/>
      <c r="E139" s="250"/>
      <c r="F139" s="250"/>
      <c r="G139" s="250"/>
      <c r="H139" s="250"/>
      <c r="I139" s="250"/>
      <c r="J139" s="219"/>
      <c r="K139" s="219"/>
      <c r="L139" s="219"/>
      <c r="M139" s="219"/>
      <c r="N139" s="219"/>
      <c r="O139" s="219"/>
      <c r="P139" s="12">
        <f>Раздел2!F141</f>
        <v>0</v>
      </c>
      <c r="Q139" s="12">
        <f>Раздел2!D141</f>
        <v>0</v>
      </c>
    </row>
    <row r="140" spans="2:17" ht="15.75" customHeight="1" x14ac:dyDescent="0.15">
      <c r="B140" s="213" t="s">
        <v>735</v>
      </c>
      <c r="C140" s="211" t="s">
        <v>621</v>
      </c>
      <c r="D140" s="250"/>
      <c r="E140" s="250"/>
      <c r="F140" s="250"/>
      <c r="G140" s="250"/>
      <c r="H140" s="250"/>
      <c r="I140" s="250"/>
      <c r="J140" s="219"/>
      <c r="K140" s="219"/>
      <c r="L140" s="219"/>
      <c r="M140" s="219"/>
      <c r="N140" s="219"/>
      <c r="O140" s="219"/>
      <c r="P140" s="12">
        <f>Раздел2!F142</f>
        <v>0</v>
      </c>
      <c r="Q140" s="12">
        <f>Раздел2!D142</f>
        <v>0</v>
      </c>
    </row>
    <row r="141" spans="2:17" ht="15.75" customHeight="1" x14ac:dyDescent="0.15">
      <c r="B141" s="213" t="s">
        <v>326</v>
      </c>
      <c r="C141" s="211" t="s">
        <v>622</v>
      </c>
      <c r="D141" s="250"/>
      <c r="E141" s="250"/>
      <c r="F141" s="250"/>
      <c r="G141" s="250"/>
      <c r="H141" s="250"/>
      <c r="I141" s="250"/>
      <c r="J141" s="219"/>
      <c r="K141" s="219"/>
      <c r="L141" s="219"/>
      <c r="M141" s="219"/>
      <c r="N141" s="219"/>
      <c r="O141" s="219"/>
      <c r="P141" s="12">
        <f>Раздел2!F143</f>
        <v>0</v>
      </c>
      <c r="Q141" s="12">
        <f>Раздел2!D143</f>
        <v>0</v>
      </c>
    </row>
    <row r="142" spans="2:17" ht="15.75" customHeight="1" x14ac:dyDescent="0.15">
      <c r="B142" s="213" t="s">
        <v>327</v>
      </c>
      <c r="C142" s="211" t="s">
        <v>623</v>
      </c>
      <c r="D142" s="250"/>
      <c r="E142" s="250"/>
      <c r="F142" s="250"/>
      <c r="G142" s="250"/>
      <c r="H142" s="250"/>
      <c r="I142" s="250"/>
      <c r="J142" s="219"/>
      <c r="K142" s="219"/>
      <c r="L142" s="219"/>
      <c r="M142" s="219"/>
      <c r="N142" s="219"/>
      <c r="O142" s="219"/>
      <c r="P142" s="12">
        <f>Раздел2!F144</f>
        <v>0</v>
      </c>
      <c r="Q142" s="12">
        <f>Раздел2!D144</f>
        <v>0</v>
      </c>
    </row>
    <row r="143" spans="2:17" ht="15.75" customHeight="1" x14ac:dyDescent="0.15">
      <c r="B143" s="210" t="s">
        <v>259</v>
      </c>
      <c r="C143" s="211" t="s">
        <v>624</v>
      </c>
      <c r="D143" s="250"/>
      <c r="E143" s="250"/>
      <c r="F143" s="250"/>
      <c r="G143" s="250"/>
      <c r="H143" s="250"/>
      <c r="I143" s="250"/>
      <c r="J143" s="219"/>
      <c r="K143" s="219"/>
      <c r="L143" s="219"/>
      <c r="M143" s="219"/>
      <c r="N143" s="219"/>
      <c r="O143" s="219"/>
      <c r="P143" s="12">
        <f>Раздел2!F145</f>
        <v>0</v>
      </c>
      <c r="Q143" s="12">
        <f>Раздел2!D145</f>
        <v>0</v>
      </c>
    </row>
    <row r="144" spans="2:17" ht="15.95" customHeight="1" x14ac:dyDescent="0.15">
      <c r="B144" s="210" t="s">
        <v>260</v>
      </c>
      <c r="C144" s="211" t="s">
        <v>625</v>
      </c>
      <c r="D144" s="250"/>
      <c r="E144" s="250"/>
      <c r="F144" s="250"/>
      <c r="G144" s="250"/>
      <c r="H144" s="250"/>
      <c r="I144" s="250"/>
      <c r="J144" s="219"/>
      <c r="K144" s="219"/>
      <c r="L144" s="219"/>
      <c r="M144" s="219"/>
      <c r="N144" s="219"/>
      <c r="O144" s="219"/>
      <c r="P144" s="12">
        <f>Раздел2!F146</f>
        <v>0</v>
      </c>
      <c r="Q144" s="12">
        <f>Раздел2!D146</f>
        <v>0</v>
      </c>
    </row>
    <row r="145" spans="2:17" ht="21" customHeight="1" x14ac:dyDescent="0.15">
      <c r="B145" s="210" t="s">
        <v>261</v>
      </c>
      <c r="C145" s="211" t="s">
        <v>626</v>
      </c>
      <c r="D145" s="250"/>
      <c r="E145" s="250"/>
      <c r="F145" s="250"/>
      <c r="G145" s="250"/>
      <c r="H145" s="250"/>
      <c r="I145" s="250"/>
      <c r="J145" s="219"/>
      <c r="K145" s="219"/>
      <c r="L145" s="219"/>
      <c r="M145" s="219"/>
      <c r="N145" s="219"/>
      <c r="O145" s="219"/>
      <c r="P145" s="12">
        <f>Раздел2!F147</f>
        <v>0</v>
      </c>
      <c r="Q145" s="12">
        <f>Раздел2!D147</f>
        <v>0</v>
      </c>
    </row>
    <row r="146" spans="2:17" ht="15.75" customHeight="1" x14ac:dyDescent="0.15">
      <c r="B146" s="210" t="s">
        <v>379</v>
      </c>
      <c r="C146" s="211" t="s">
        <v>627</v>
      </c>
      <c r="D146" s="225">
        <f>SUM(D147:D150)</f>
        <v>0</v>
      </c>
      <c r="E146" s="225">
        <f t="shared" ref="E146:O146" si="14">SUM(E147:E150)</f>
        <v>0</v>
      </c>
      <c r="F146" s="225">
        <f t="shared" si="14"/>
        <v>0</v>
      </c>
      <c r="G146" s="225">
        <f t="shared" si="14"/>
        <v>0</v>
      </c>
      <c r="H146" s="225">
        <f t="shared" si="14"/>
        <v>0</v>
      </c>
      <c r="I146" s="225">
        <f t="shared" si="14"/>
        <v>0</v>
      </c>
      <c r="J146" s="225">
        <f t="shared" si="14"/>
        <v>0</v>
      </c>
      <c r="K146" s="225">
        <f t="shared" si="14"/>
        <v>0</v>
      </c>
      <c r="L146" s="225">
        <f t="shared" si="14"/>
        <v>0</v>
      </c>
      <c r="M146" s="225">
        <f t="shared" si="14"/>
        <v>0</v>
      </c>
      <c r="N146" s="225">
        <f t="shared" si="14"/>
        <v>0</v>
      </c>
      <c r="O146" s="225">
        <f t="shared" si="14"/>
        <v>0</v>
      </c>
      <c r="P146" s="12">
        <f>Раздел2!F148</f>
        <v>0</v>
      </c>
      <c r="Q146" s="12">
        <f>Раздел2!D148</f>
        <v>0</v>
      </c>
    </row>
    <row r="147" spans="2:17" ht="15.75" customHeight="1" x14ac:dyDescent="0.15">
      <c r="B147" s="213" t="s">
        <v>412</v>
      </c>
      <c r="C147" s="211" t="s">
        <v>628</v>
      </c>
      <c r="D147" s="250"/>
      <c r="E147" s="250"/>
      <c r="F147" s="250"/>
      <c r="G147" s="250"/>
      <c r="H147" s="250"/>
      <c r="I147" s="250"/>
      <c r="J147" s="219"/>
      <c r="K147" s="219"/>
      <c r="L147" s="219"/>
      <c r="M147" s="219"/>
      <c r="N147" s="219"/>
      <c r="O147" s="219"/>
      <c r="P147" s="12">
        <f>Раздел2!F149</f>
        <v>0</v>
      </c>
      <c r="Q147" s="12">
        <f>Раздел2!D149</f>
        <v>0</v>
      </c>
    </row>
    <row r="148" spans="2:17" ht="15.75" customHeight="1" x14ac:dyDescent="0.15">
      <c r="B148" s="213" t="s">
        <v>285</v>
      </c>
      <c r="C148" s="211" t="s">
        <v>629</v>
      </c>
      <c r="D148" s="250"/>
      <c r="E148" s="250"/>
      <c r="F148" s="250"/>
      <c r="G148" s="250"/>
      <c r="H148" s="250"/>
      <c r="I148" s="250"/>
      <c r="J148" s="219"/>
      <c r="K148" s="219"/>
      <c r="L148" s="219"/>
      <c r="M148" s="219"/>
      <c r="N148" s="219"/>
      <c r="O148" s="219"/>
      <c r="P148" s="12">
        <f>Раздел2!F150</f>
        <v>0</v>
      </c>
      <c r="Q148" s="12">
        <f>Раздел2!D150</f>
        <v>0</v>
      </c>
    </row>
    <row r="149" spans="2:17" ht="15.75" customHeight="1" x14ac:dyDescent="0.15">
      <c r="B149" s="213" t="s">
        <v>286</v>
      </c>
      <c r="C149" s="211" t="s">
        <v>630</v>
      </c>
      <c r="D149" s="250"/>
      <c r="E149" s="250"/>
      <c r="F149" s="250"/>
      <c r="G149" s="250"/>
      <c r="H149" s="250"/>
      <c r="I149" s="250"/>
      <c r="J149" s="219"/>
      <c r="K149" s="219"/>
      <c r="L149" s="219"/>
      <c r="M149" s="219"/>
      <c r="N149" s="219"/>
      <c r="O149" s="219"/>
      <c r="P149" s="12">
        <f>Раздел2!F151</f>
        <v>0</v>
      </c>
      <c r="Q149" s="12">
        <f>Раздел2!D151</f>
        <v>0</v>
      </c>
    </row>
    <row r="150" spans="2:17" ht="15.75" customHeight="1" x14ac:dyDescent="0.15">
      <c r="B150" s="213" t="s">
        <v>495</v>
      </c>
      <c r="C150" s="211" t="s">
        <v>631</v>
      </c>
      <c r="D150" s="250"/>
      <c r="E150" s="250"/>
      <c r="F150" s="250"/>
      <c r="G150" s="250"/>
      <c r="H150" s="250"/>
      <c r="I150" s="250"/>
      <c r="J150" s="219"/>
      <c r="K150" s="219"/>
      <c r="L150" s="219"/>
      <c r="M150" s="219"/>
      <c r="N150" s="219"/>
      <c r="O150" s="219"/>
      <c r="P150" s="12">
        <f>Раздел2!F152</f>
        <v>0</v>
      </c>
      <c r="Q150" s="12">
        <f>Раздел2!D152</f>
        <v>0</v>
      </c>
    </row>
    <row r="151" spans="2:17" ht="15.75" customHeight="1" x14ac:dyDescent="0.15">
      <c r="B151" s="210" t="s">
        <v>477</v>
      </c>
      <c r="C151" s="211" t="s">
        <v>632</v>
      </c>
      <c r="D151" s="250"/>
      <c r="E151" s="250"/>
      <c r="F151" s="250"/>
      <c r="G151" s="250"/>
      <c r="H151" s="250"/>
      <c r="I151" s="250"/>
      <c r="J151" s="219"/>
      <c r="K151" s="219"/>
      <c r="L151" s="219"/>
      <c r="M151" s="219"/>
      <c r="N151" s="219"/>
      <c r="O151" s="219"/>
      <c r="P151" s="12">
        <f>Раздел2!F153</f>
        <v>0</v>
      </c>
      <c r="Q151" s="12">
        <f>Раздел2!D153</f>
        <v>0</v>
      </c>
    </row>
    <row r="152" spans="2:17" ht="15.75" customHeight="1" x14ac:dyDescent="0.15">
      <c r="B152" s="210" t="s">
        <v>478</v>
      </c>
      <c r="C152" s="211" t="s">
        <v>633</v>
      </c>
      <c r="D152" s="250"/>
      <c r="E152" s="250"/>
      <c r="F152" s="250"/>
      <c r="G152" s="250"/>
      <c r="H152" s="250"/>
      <c r="I152" s="250"/>
      <c r="J152" s="219"/>
      <c r="K152" s="219"/>
      <c r="L152" s="219"/>
      <c r="M152" s="219"/>
      <c r="N152" s="219"/>
      <c r="O152" s="219"/>
      <c r="P152" s="12">
        <f>Раздел2!F154</f>
        <v>0</v>
      </c>
      <c r="Q152" s="12">
        <f>Раздел2!D154</f>
        <v>0</v>
      </c>
    </row>
    <row r="153" spans="2:17" ht="15.75" customHeight="1" x14ac:dyDescent="0.15">
      <c r="B153" s="210" t="s">
        <v>48</v>
      </c>
      <c r="C153" s="211" t="s">
        <v>634</v>
      </c>
      <c r="D153" s="250"/>
      <c r="E153" s="250"/>
      <c r="F153" s="250"/>
      <c r="G153" s="250"/>
      <c r="H153" s="250"/>
      <c r="I153" s="250"/>
      <c r="J153" s="219"/>
      <c r="K153" s="219"/>
      <c r="L153" s="219"/>
      <c r="M153" s="219"/>
      <c r="N153" s="219"/>
      <c r="O153" s="219"/>
      <c r="P153" s="12">
        <f>Раздел2!F155</f>
        <v>0</v>
      </c>
      <c r="Q153" s="12">
        <f>Раздел2!D155</f>
        <v>0</v>
      </c>
    </row>
    <row r="154" spans="2:17" ht="15.75" customHeight="1" x14ac:dyDescent="0.15">
      <c r="B154" s="210" t="s">
        <v>262</v>
      </c>
      <c r="C154" s="211" t="s">
        <v>635</v>
      </c>
      <c r="D154" s="250"/>
      <c r="E154" s="250"/>
      <c r="F154" s="250"/>
      <c r="G154" s="250"/>
      <c r="H154" s="250"/>
      <c r="I154" s="250"/>
      <c r="J154" s="219"/>
      <c r="K154" s="219"/>
      <c r="L154" s="219"/>
      <c r="M154" s="219"/>
      <c r="N154" s="219"/>
      <c r="O154" s="219"/>
      <c r="P154" s="12">
        <f>Раздел2!F156</f>
        <v>0</v>
      </c>
      <c r="Q154" s="12">
        <f>Раздел2!D156</f>
        <v>0</v>
      </c>
    </row>
    <row r="155" spans="2:17" ht="15.75" customHeight="1" x14ac:dyDescent="0.15">
      <c r="B155" s="210" t="s">
        <v>263</v>
      </c>
      <c r="C155" s="211" t="s">
        <v>636</v>
      </c>
      <c r="D155" s="250"/>
      <c r="E155" s="250"/>
      <c r="F155" s="250"/>
      <c r="G155" s="250"/>
      <c r="H155" s="250"/>
      <c r="I155" s="250"/>
      <c r="J155" s="219"/>
      <c r="K155" s="219"/>
      <c r="L155" s="219"/>
      <c r="M155" s="219"/>
      <c r="N155" s="219"/>
      <c r="O155" s="219"/>
      <c r="P155" s="12">
        <f>Раздел2!F157</f>
        <v>0</v>
      </c>
      <c r="Q155" s="12">
        <f>Раздел2!D157</f>
        <v>0</v>
      </c>
    </row>
    <row r="156" spans="2:17" ht="15.75" customHeight="1" x14ac:dyDescent="0.15">
      <c r="B156" s="210" t="s">
        <v>49</v>
      </c>
      <c r="C156" s="211" t="s">
        <v>637</v>
      </c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12">
        <f>Раздел2!F158</f>
        <v>239</v>
      </c>
      <c r="Q156" s="12">
        <f>Раздел2!D158</f>
        <v>1</v>
      </c>
    </row>
    <row r="157" spans="2:17" ht="15.75" customHeight="1" x14ac:dyDescent="0.15">
      <c r="B157" s="210" t="s">
        <v>264</v>
      </c>
      <c r="C157" s="211" t="s">
        <v>638</v>
      </c>
      <c r="D157" s="250"/>
      <c r="E157" s="250"/>
      <c r="F157" s="250"/>
      <c r="G157" s="250"/>
      <c r="H157" s="250"/>
      <c r="I157" s="250"/>
      <c r="J157" s="219"/>
      <c r="K157" s="219"/>
      <c r="L157" s="219"/>
      <c r="M157" s="219"/>
      <c r="N157" s="219"/>
      <c r="O157" s="219"/>
      <c r="P157" s="12">
        <f>Раздел2!F159</f>
        <v>0</v>
      </c>
      <c r="Q157" s="12">
        <f>Раздел2!D159</f>
        <v>0</v>
      </c>
    </row>
    <row r="158" spans="2:17" ht="15.75" customHeight="1" x14ac:dyDescent="0.15">
      <c r="B158" s="210" t="s">
        <v>50</v>
      </c>
      <c r="C158" s="211" t="s">
        <v>639</v>
      </c>
      <c r="D158" s="250"/>
      <c r="E158" s="250"/>
      <c r="F158" s="250"/>
      <c r="G158" s="250"/>
      <c r="H158" s="250"/>
      <c r="I158" s="250"/>
      <c r="J158" s="219"/>
      <c r="K158" s="219"/>
      <c r="L158" s="219"/>
      <c r="M158" s="219"/>
      <c r="N158" s="219"/>
      <c r="O158" s="219"/>
      <c r="P158" s="12">
        <f>Раздел2!F160</f>
        <v>0</v>
      </c>
      <c r="Q158" s="12">
        <f>Раздел2!D160</f>
        <v>0</v>
      </c>
    </row>
    <row r="159" spans="2:17" ht="15.75" customHeight="1" x14ac:dyDescent="0.15">
      <c r="B159" s="210" t="s">
        <v>51</v>
      </c>
      <c r="C159" s="211" t="s">
        <v>640</v>
      </c>
      <c r="D159" s="250"/>
      <c r="E159" s="250"/>
      <c r="F159" s="250"/>
      <c r="G159" s="250"/>
      <c r="H159" s="250"/>
      <c r="I159" s="250"/>
      <c r="J159" s="219"/>
      <c r="K159" s="219"/>
      <c r="L159" s="219"/>
      <c r="M159" s="219"/>
      <c r="N159" s="219"/>
      <c r="O159" s="219"/>
      <c r="P159" s="12">
        <f>Раздел2!F161</f>
        <v>0</v>
      </c>
      <c r="Q159" s="12">
        <f>Раздел2!D161</f>
        <v>0</v>
      </c>
    </row>
    <row r="160" spans="2:17" ht="15.75" customHeight="1" x14ac:dyDescent="0.15">
      <c r="B160" s="210" t="s">
        <v>479</v>
      </c>
      <c r="C160" s="211" t="s">
        <v>641</v>
      </c>
      <c r="D160" s="250"/>
      <c r="E160" s="250"/>
      <c r="F160" s="250"/>
      <c r="G160" s="250"/>
      <c r="H160" s="250"/>
      <c r="I160" s="250"/>
      <c r="J160" s="219"/>
      <c r="K160" s="219"/>
      <c r="L160" s="219"/>
      <c r="M160" s="219"/>
      <c r="N160" s="219"/>
      <c r="O160" s="219"/>
      <c r="P160" s="12">
        <f>Раздел2!F162</f>
        <v>0</v>
      </c>
      <c r="Q160" s="12">
        <f>Раздел2!D162</f>
        <v>0</v>
      </c>
    </row>
    <row r="161" spans="2:17" ht="15.75" customHeight="1" x14ac:dyDescent="0.15">
      <c r="B161" s="210" t="s">
        <v>52</v>
      </c>
      <c r="C161" s="211" t="s">
        <v>642</v>
      </c>
      <c r="D161" s="250"/>
      <c r="E161" s="250"/>
      <c r="F161" s="250"/>
      <c r="G161" s="250"/>
      <c r="H161" s="250"/>
      <c r="I161" s="250"/>
      <c r="J161" s="219"/>
      <c r="K161" s="219"/>
      <c r="L161" s="219"/>
      <c r="M161" s="219"/>
      <c r="N161" s="219"/>
      <c r="O161" s="219"/>
      <c r="P161" s="12">
        <f>Раздел2!F163</f>
        <v>0</v>
      </c>
      <c r="Q161" s="12">
        <f>Раздел2!D163</f>
        <v>0</v>
      </c>
    </row>
    <row r="162" spans="2:17" ht="15.75" customHeight="1" x14ac:dyDescent="0.15">
      <c r="B162" s="210" t="s">
        <v>53</v>
      </c>
      <c r="C162" s="211" t="s">
        <v>643</v>
      </c>
      <c r="D162" s="250"/>
      <c r="E162" s="250"/>
      <c r="F162" s="250"/>
      <c r="G162" s="250"/>
      <c r="H162" s="250"/>
      <c r="I162" s="250"/>
      <c r="J162" s="219"/>
      <c r="K162" s="219"/>
      <c r="L162" s="219"/>
      <c r="M162" s="219"/>
      <c r="N162" s="219"/>
      <c r="O162" s="219"/>
      <c r="P162" s="12">
        <f>Раздел2!F164</f>
        <v>0</v>
      </c>
      <c r="Q162" s="12">
        <f>Раздел2!D164</f>
        <v>0</v>
      </c>
    </row>
    <row r="163" spans="2:17" ht="15.75" customHeight="1" x14ac:dyDescent="0.15">
      <c r="B163" s="210" t="s">
        <v>265</v>
      </c>
      <c r="C163" s="211" t="s">
        <v>644</v>
      </c>
      <c r="D163" s="250"/>
      <c r="E163" s="250"/>
      <c r="F163" s="250"/>
      <c r="G163" s="250"/>
      <c r="H163" s="250"/>
      <c r="I163" s="250"/>
      <c r="J163" s="219"/>
      <c r="K163" s="219"/>
      <c r="L163" s="219"/>
      <c r="M163" s="219"/>
      <c r="N163" s="219"/>
      <c r="O163" s="219"/>
      <c r="P163" s="12">
        <f>Раздел2!F165</f>
        <v>0</v>
      </c>
      <c r="Q163" s="12">
        <f>Раздел2!D165</f>
        <v>0</v>
      </c>
    </row>
    <row r="164" spans="2:17" ht="15" customHeight="1" x14ac:dyDescent="0.15">
      <c r="B164" s="210" t="s">
        <v>480</v>
      </c>
      <c r="C164" s="211" t="s">
        <v>645</v>
      </c>
      <c r="D164" s="250"/>
      <c r="E164" s="250"/>
      <c r="F164" s="250"/>
      <c r="G164" s="250"/>
      <c r="H164" s="250"/>
      <c r="I164" s="250"/>
      <c r="J164" s="219"/>
      <c r="K164" s="219"/>
      <c r="L164" s="219"/>
      <c r="M164" s="219"/>
      <c r="N164" s="219"/>
      <c r="O164" s="219"/>
      <c r="P164" s="12">
        <f>Раздел2!F166</f>
        <v>0</v>
      </c>
      <c r="Q164" s="12">
        <f>Раздел2!D166</f>
        <v>0</v>
      </c>
    </row>
    <row r="165" spans="2:17" ht="15" customHeight="1" x14ac:dyDescent="0.15">
      <c r="B165" s="234" t="s">
        <v>813</v>
      </c>
      <c r="C165" s="211" t="s">
        <v>646</v>
      </c>
      <c r="D165" s="250"/>
      <c r="E165" s="250"/>
      <c r="F165" s="250"/>
      <c r="G165" s="250"/>
      <c r="H165" s="250"/>
      <c r="I165" s="250"/>
      <c r="J165" s="219"/>
      <c r="K165" s="219"/>
      <c r="L165" s="219"/>
      <c r="M165" s="219"/>
      <c r="N165" s="219"/>
      <c r="O165" s="219"/>
      <c r="P165" s="12">
        <f>Раздел2!F167</f>
        <v>0</v>
      </c>
      <c r="Q165" s="12">
        <f>Раздел2!D167</f>
        <v>0</v>
      </c>
    </row>
    <row r="166" spans="2:17" ht="15.75" customHeight="1" x14ac:dyDescent="0.15">
      <c r="B166" s="210" t="s">
        <v>753</v>
      </c>
      <c r="C166" s="211" t="s">
        <v>647</v>
      </c>
      <c r="D166" s="250"/>
      <c r="E166" s="250"/>
      <c r="F166" s="250"/>
      <c r="G166" s="250"/>
      <c r="H166" s="250"/>
      <c r="I166" s="250"/>
      <c r="J166" s="219"/>
      <c r="K166" s="219"/>
      <c r="L166" s="219"/>
      <c r="M166" s="219"/>
      <c r="N166" s="219"/>
      <c r="O166" s="219"/>
      <c r="P166" s="12">
        <f>Раздел2!F168</f>
        <v>0</v>
      </c>
      <c r="Q166" s="12">
        <f>Раздел2!D168</f>
        <v>0</v>
      </c>
    </row>
    <row r="167" spans="2:17" ht="15.75" customHeight="1" x14ac:dyDescent="0.15">
      <c r="B167" s="210" t="s">
        <v>481</v>
      </c>
      <c r="C167" s="211" t="s">
        <v>648</v>
      </c>
      <c r="D167" s="250"/>
      <c r="E167" s="250"/>
      <c r="F167" s="250"/>
      <c r="G167" s="250"/>
      <c r="H167" s="250"/>
      <c r="I167" s="250"/>
      <c r="J167" s="219"/>
      <c r="K167" s="219"/>
      <c r="L167" s="219"/>
      <c r="M167" s="219"/>
      <c r="N167" s="219"/>
      <c r="O167" s="219"/>
      <c r="P167" s="12">
        <f>Раздел2!F169</f>
        <v>0</v>
      </c>
      <c r="Q167" s="12">
        <f>Раздел2!D169</f>
        <v>0</v>
      </c>
    </row>
    <row r="168" spans="2:17" ht="15.75" customHeight="1" x14ac:dyDescent="0.15">
      <c r="B168" s="210" t="s">
        <v>482</v>
      </c>
      <c r="C168" s="211" t="s">
        <v>649</v>
      </c>
      <c r="D168" s="250"/>
      <c r="E168" s="250"/>
      <c r="F168" s="250"/>
      <c r="G168" s="250"/>
      <c r="H168" s="250"/>
      <c r="I168" s="250"/>
      <c r="J168" s="219"/>
      <c r="K168" s="219"/>
      <c r="L168" s="219"/>
      <c r="M168" s="219"/>
      <c r="N168" s="219"/>
      <c r="O168" s="219"/>
      <c r="P168" s="12">
        <f>Раздел2!F170</f>
        <v>0</v>
      </c>
      <c r="Q168" s="12">
        <f>Раздел2!D170</f>
        <v>0</v>
      </c>
    </row>
    <row r="169" spans="2:17" ht="15.75" customHeight="1" x14ac:dyDescent="0.15">
      <c r="B169" s="210" t="s">
        <v>483</v>
      </c>
      <c r="C169" s="211" t="s">
        <v>650</v>
      </c>
      <c r="D169" s="250"/>
      <c r="E169" s="250"/>
      <c r="F169" s="250"/>
      <c r="G169" s="250"/>
      <c r="H169" s="250"/>
      <c r="I169" s="250"/>
      <c r="J169" s="219"/>
      <c r="K169" s="219"/>
      <c r="L169" s="219"/>
      <c r="M169" s="219"/>
      <c r="N169" s="219"/>
      <c r="O169" s="219"/>
      <c r="P169" s="12">
        <f>Раздел2!F171</f>
        <v>0</v>
      </c>
      <c r="Q169" s="12">
        <f>Раздел2!D171</f>
        <v>0</v>
      </c>
    </row>
    <row r="170" spans="2:17" ht="15.75" customHeight="1" x14ac:dyDescent="0.15">
      <c r="B170" s="210" t="s">
        <v>484</v>
      </c>
      <c r="C170" s="211" t="s">
        <v>651</v>
      </c>
      <c r="D170" s="250"/>
      <c r="E170" s="250"/>
      <c r="F170" s="250"/>
      <c r="G170" s="250"/>
      <c r="H170" s="250"/>
      <c r="I170" s="250"/>
      <c r="J170" s="219"/>
      <c r="K170" s="219"/>
      <c r="L170" s="219"/>
      <c r="M170" s="219"/>
      <c r="N170" s="219"/>
      <c r="O170" s="219"/>
      <c r="P170" s="12">
        <f>Раздел2!F172</f>
        <v>0</v>
      </c>
      <c r="Q170" s="12">
        <f>Раздел2!D172</f>
        <v>0</v>
      </c>
    </row>
    <row r="171" spans="2:17" ht="12.75" x14ac:dyDescent="0.15">
      <c r="B171" s="210" t="s">
        <v>485</v>
      </c>
      <c r="C171" s="211" t="s">
        <v>652</v>
      </c>
      <c r="D171" s="250"/>
      <c r="E171" s="250"/>
      <c r="F171" s="250"/>
      <c r="G171" s="250"/>
      <c r="H171" s="250"/>
      <c r="I171" s="250"/>
      <c r="J171" s="219"/>
      <c r="K171" s="219"/>
      <c r="L171" s="219"/>
      <c r="M171" s="219"/>
      <c r="N171" s="219"/>
      <c r="O171" s="219"/>
      <c r="P171" s="12">
        <f>Раздел2!F173</f>
        <v>0</v>
      </c>
      <c r="Q171" s="12">
        <f>Раздел2!D173</f>
        <v>0</v>
      </c>
    </row>
    <row r="172" spans="2:17" ht="12.75" x14ac:dyDescent="0.15">
      <c r="B172" s="210" t="s">
        <v>486</v>
      </c>
      <c r="C172" s="211" t="s">
        <v>653</v>
      </c>
      <c r="D172" s="250"/>
      <c r="E172" s="250"/>
      <c r="F172" s="250"/>
      <c r="G172" s="250"/>
      <c r="H172" s="250"/>
      <c r="I172" s="250"/>
      <c r="J172" s="219"/>
      <c r="K172" s="219"/>
      <c r="L172" s="219"/>
      <c r="M172" s="219"/>
      <c r="N172" s="219"/>
      <c r="O172" s="219"/>
      <c r="P172" s="12">
        <f>Раздел2!F174</f>
        <v>0</v>
      </c>
      <c r="Q172" s="12">
        <f>Раздел2!D174</f>
        <v>0</v>
      </c>
    </row>
    <row r="173" spans="2:17" ht="15" customHeight="1" x14ac:dyDescent="0.15">
      <c r="B173" s="210" t="s">
        <v>487</v>
      </c>
      <c r="C173" s="211" t="s">
        <v>654</v>
      </c>
      <c r="D173" s="250"/>
      <c r="E173" s="250"/>
      <c r="F173" s="250"/>
      <c r="G173" s="250"/>
      <c r="H173" s="250"/>
      <c r="I173" s="250"/>
      <c r="J173" s="219"/>
      <c r="K173" s="219"/>
      <c r="L173" s="219"/>
      <c r="M173" s="219"/>
      <c r="N173" s="219"/>
      <c r="O173" s="219"/>
      <c r="P173" s="12">
        <f>Раздел2!F175</f>
        <v>0</v>
      </c>
      <c r="Q173" s="12">
        <f>Раздел2!D175</f>
        <v>0</v>
      </c>
    </row>
    <row r="174" spans="2:17" ht="15.75" customHeight="1" x14ac:dyDescent="0.15">
      <c r="B174" s="210" t="s">
        <v>488</v>
      </c>
      <c r="C174" s="211" t="s">
        <v>655</v>
      </c>
      <c r="D174" s="250"/>
      <c r="E174" s="250"/>
      <c r="F174" s="250"/>
      <c r="G174" s="250"/>
      <c r="H174" s="250"/>
      <c r="I174" s="250"/>
      <c r="J174" s="219"/>
      <c r="K174" s="219"/>
      <c r="L174" s="219"/>
      <c r="M174" s="219"/>
      <c r="N174" s="219"/>
      <c r="O174" s="219"/>
      <c r="P174" s="12">
        <f>Раздел2!F176</f>
        <v>0</v>
      </c>
      <c r="Q174" s="12">
        <f>Раздел2!D176</f>
        <v>0</v>
      </c>
    </row>
    <row r="175" spans="2:17" ht="15.75" customHeight="1" x14ac:dyDescent="0.15">
      <c r="B175" s="210" t="s">
        <v>489</v>
      </c>
      <c r="C175" s="211" t="s">
        <v>656</v>
      </c>
      <c r="D175" s="250"/>
      <c r="E175" s="250"/>
      <c r="F175" s="250"/>
      <c r="G175" s="250"/>
      <c r="H175" s="250"/>
      <c r="I175" s="250"/>
      <c r="J175" s="219"/>
      <c r="K175" s="219"/>
      <c r="L175" s="219"/>
      <c r="M175" s="219"/>
      <c r="N175" s="219"/>
      <c r="O175" s="219"/>
      <c r="P175" s="12">
        <f>Раздел2!F177</f>
        <v>0</v>
      </c>
      <c r="Q175" s="12">
        <f>Раздел2!D177</f>
        <v>0</v>
      </c>
    </row>
    <row r="176" spans="2:17" ht="15.75" customHeight="1" x14ac:dyDescent="0.15">
      <c r="B176" s="210" t="s">
        <v>266</v>
      </c>
      <c r="C176" s="211" t="s">
        <v>657</v>
      </c>
      <c r="D176" s="250"/>
      <c r="E176" s="250"/>
      <c r="F176" s="250"/>
      <c r="G176" s="250"/>
      <c r="H176" s="250"/>
      <c r="I176" s="250"/>
      <c r="J176" s="219"/>
      <c r="K176" s="219"/>
      <c r="L176" s="219"/>
      <c r="M176" s="219"/>
      <c r="N176" s="219"/>
      <c r="O176" s="219"/>
      <c r="P176" s="12">
        <f>Раздел2!F178</f>
        <v>0</v>
      </c>
      <c r="Q176" s="12">
        <f>Раздел2!D178</f>
        <v>0</v>
      </c>
    </row>
    <row r="177" spans="2:17" ht="15.75" customHeight="1" x14ac:dyDescent="0.15">
      <c r="B177" s="210" t="s">
        <v>54</v>
      </c>
      <c r="C177" s="211" t="s">
        <v>658</v>
      </c>
      <c r="D177" s="250"/>
      <c r="E177" s="250"/>
      <c r="F177" s="250"/>
      <c r="G177" s="250"/>
      <c r="H177" s="250"/>
      <c r="I177" s="250"/>
      <c r="J177" s="219"/>
      <c r="K177" s="219"/>
      <c r="L177" s="219"/>
      <c r="M177" s="219"/>
      <c r="N177" s="219"/>
      <c r="O177" s="219"/>
      <c r="P177" s="12">
        <f>Раздел2!F179</f>
        <v>0</v>
      </c>
      <c r="Q177" s="12">
        <f>Раздел2!D179</f>
        <v>0</v>
      </c>
    </row>
    <row r="178" spans="2:17" ht="15.75" customHeight="1" x14ac:dyDescent="0.15">
      <c r="B178" s="210" t="s">
        <v>55</v>
      </c>
      <c r="C178" s="211" t="s">
        <v>659</v>
      </c>
      <c r="D178" s="250"/>
      <c r="E178" s="250"/>
      <c r="F178" s="250"/>
      <c r="G178" s="250"/>
      <c r="H178" s="250"/>
      <c r="I178" s="250"/>
      <c r="J178" s="219"/>
      <c r="K178" s="219"/>
      <c r="L178" s="219"/>
      <c r="M178" s="219"/>
      <c r="N178" s="219"/>
      <c r="O178" s="219"/>
      <c r="P178" s="12">
        <f>Раздел2!F180</f>
        <v>0</v>
      </c>
      <c r="Q178" s="12">
        <f>Раздел2!D180</f>
        <v>0</v>
      </c>
    </row>
    <row r="179" spans="2:17" ht="15.75" customHeight="1" x14ac:dyDescent="0.15">
      <c r="B179" s="210" t="s">
        <v>56</v>
      </c>
      <c r="C179" s="211" t="s">
        <v>660</v>
      </c>
      <c r="D179" s="250"/>
      <c r="E179" s="250"/>
      <c r="F179" s="250"/>
      <c r="G179" s="250"/>
      <c r="H179" s="250"/>
      <c r="I179" s="250"/>
      <c r="J179" s="219"/>
      <c r="K179" s="219"/>
      <c r="L179" s="219"/>
      <c r="M179" s="219"/>
      <c r="N179" s="219"/>
      <c r="O179" s="219"/>
      <c r="P179" s="12">
        <f>Раздел2!F181</f>
        <v>0</v>
      </c>
      <c r="Q179" s="12">
        <f>Раздел2!D181</f>
        <v>0</v>
      </c>
    </row>
    <row r="180" spans="2:17" ht="15.75" customHeight="1" x14ac:dyDescent="0.15">
      <c r="B180" s="210" t="s">
        <v>267</v>
      </c>
      <c r="C180" s="211" t="s">
        <v>661</v>
      </c>
      <c r="D180" s="250"/>
      <c r="E180" s="250"/>
      <c r="F180" s="250"/>
      <c r="G180" s="250"/>
      <c r="H180" s="250"/>
      <c r="I180" s="250"/>
      <c r="J180" s="219"/>
      <c r="K180" s="219"/>
      <c r="L180" s="219"/>
      <c r="M180" s="219"/>
      <c r="N180" s="219"/>
      <c r="O180" s="219"/>
      <c r="P180" s="12">
        <f>Раздел2!F182</f>
        <v>0</v>
      </c>
      <c r="Q180" s="12">
        <f>Раздел2!D182</f>
        <v>0</v>
      </c>
    </row>
    <row r="181" spans="2:17" ht="12.75" x14ac:dyDescent="0.15">
      <c r="B181" s="210" t="s">
        <v>57</v>
      </c>
      <c r="C181" s="211" t="s">
        <v>662</v>
      </c>
      <c r="D181" s="250"/>
      <c r="E181" s="250"/>
      <c r="F181" s="250"/>
      <c r="G181" s="250"/>
      <c r="H181" s="250"/>
      <c r="I181" s="250"/>
      <c r="J181" s="219"/>
      <c r="K181" s="219"/>
      <c r="L181" s="219"/>
      <c r="M181" s="219"/>
      <c r="N181" s="219"/>
      <c r="O181" s="219"/>
      <c r="P181" s="12">
        <f>Раздел2!F183</f>
        <v>0</v>
      </c>
      <c r="Q181" s="12">
        <f>Раздел2!D183</f>
        <v>0</v>
      </c>
    </row>
    <row r="182" spans="2:17" ht="15.75" customHeight="1" x14ac:dyDescent="0.15">
      <c r="B182" s="210" t="s">
        <v>58</v>
      </c>
      <c r="C182" s="211" t="s">
        <v>663</v>
      </c>
      <c r="D182" s="250"/>
      <c r="E182" s="250"/>
      <c r="F182" s="250"/>
      <c r="G182" s="250"/>
      <c r="H182" s="250"/>
      <c r="I182" s="250"/>
      <c r="J182" s="219"/>
      <c r="K182" s="219"/>
      <c r="L182" s="219"/>
      <c r="M182" s="219"/>
      <c r="N182" s="219"/>
      <c r="O182" s="219"/>
      <c r="P182" s="12">
        <f>Раздел2!F184</f>
        <v>0</v>
      </c>
      <c r="Q182" s="12">
        <f>Раздел2!D184</f>
        <v>0</v>
      </c>
    </row>
    <row r="183" spans="2:17" ht="15.75" customHeight="1" x14ac:dyDescent="0.15">
      <c r="B183" s="210" t="s">
        <v>380</v>
      </c>
      <c r="C183" s="211" t="s">
        <v>664</v>
      </c>
      <c r="D183" s="225">
        <f>SUM(D184:D188)</f>
        <v>0</v>
      </c>
      <c r="E183" s="225">
        <f t="shared" ref="E183:O183" si="15">SUM(E184:E188)</f>
        <v>0</v>
      </c>
      <c r="F183" s="225">
        <f t="shared" si="15"/>
        <v>0</v>
      </c>
      <c r="G183" s="225">
        <f t="shared" si="15"/>
        <v>0</v>
      </c>
      <c r="H183" s="225">
        <f t="shared" si="15"/>
        <v>0</v>
      </c>
      <c r="I183" s="225">
        <f t="shared" si="15"/>
        <v>0</v>
      </c>
      <c r="J183" s="225">
        <f t="shared" si="15"/>
        <v>0</v>
      </c>
      <c r="K183" s="225">
        <f t="shared" si="15"/>
        <v>0</v>
      </c>
      <c r="L183" s="225">
        <f t="shared" si="15"/>
        <v>0</v>
      </c>
      <c r="M183" s="225">
        <f t="shared" si="15"/>
        <v>0</v>
      </c>
      <c r="N183" s="225">
        <f t="shared" si="15"/>
        <v>0</v>
      </c>
      <c r="O183" s="225">
        <f t="shared" si="15"/>
        <v>0</v>
      </c>
      <c r="P183" s="12">
        <f>Раздел2!F185</f>
        <v>0</v>
      </c>
      <c r="Q183" s="12">
        <f>Раздел2!D185</f>
        <v>0</v>
      </c>
    </row>
    <row r="184" spans="2:17" ht="15.75" customHeight="1" x14ac:dyDescent="0.15">
      <c r="B184" s="213" t="s">
        <v>413</v>
      </c>
      <c r="C184" s="211" t="s">
        <v>665</v>
      </c>
      <c r="D184" s="250"/>
      <c r="E184" s="250"/>
      <c r="F184" s="250"/>
      <c r="G184" s="250"/>
      <c r="H184" s="250"/>
      <c r="I184" s="250"/>
      <c r="J184" s="219"/>
      <c r="K184" s="219"/>
      <c r="L184" s="219"/>
      <c r="M184" s="219"/>
      <c r="N184" s="219"/>
      <c r="O184" s="219"/>
      <c r="P184" s="12">
        <f>Раздел2!F186</f>
        <v>0</v>
      </c>
      <c r="Q184" s="12">
        <f>Раздел2!D186</f>
        <v>0</v>
      </c>
    </row>
    <row r="185" spans="2:17" ht="15.75" customHeight="1" x14ac:dyDescent="0.15">
      <c r="B185" s="213" t="s">
        <v>32</v>
      </c>
      <c r="C185" s="211" t="s">
        <v>666</v>
      </c>
      <c r="D185" s="250"/>
      <c r="E185" s="250"/>
      <c r="F185" s="250"/>
      <c r="G185" s="250"/>
      <c r="H185" s="250"/>
      <c r="I185" s="250"/>
      <c r="J185" s="219"/>
      <c r="K185" s="219"/>
      <c r="L185" s="219"/>
      <c r="M185" s="219"/>
      <c r="N185" s="219"/>
      <c r="O185" s="219"/>
      <c r="P185" s="12">
        <f>Раздел2!F187</f>
        <v>0</v>
      </c>
      <c r="Q185" s="12">
        <f>Раздел2!D187</f>
        <v>0</v>
      </c>
    </row>
    <row r="186" spans="2:17" ht="15.75" customHeight="1" x14ac:dyDescent="0.15">
      <c r="B186" s="213" t="s">
        <v>270</v>
      </c>
      <c r="C186" s="211" t="s">
        <v>667</v>
      </c>
      <c r="D186" s="250"/>
      <c r="E186" s="250"/>
      <c r="F186" s="250"/>
      <c r="G186" s="250"/>
      <c r="H186" s="250"/>
      <c r="I186" s="250"/>
      <c r="J186" s="219"/>
      <c r="K186" s="219"/>
      <c r="L186" s="219"/>
      <c r="M186" s="219"/>
      <c r="N186" s="219"/>
      <c r="O186" s="219"/>
      <c r="P186" s="12">
        <f>Раздел2!F188</f>
        <v>0</v>
      </c>
      <c r="Q186" s="12">
        <f>Раздел2!D188</f>
        <v>0</v>
      </c>
    </row>
    <row r="187" spans="2:17" ht="15.75" customHeight="1" x14ac:dyDescent="0.15">
      <c r="B187" s="213" t="s">
        <v>271</v>
      </c>
      <c r="C187" s="211" t="s">
        <v>668</v>
      </c>
      <c r="D187" s="250"/>
      <c r="E187" s="250"/>
      <c r="F187" s="250"/>
      <c r="G187" s="250"/>
      <c r="H187" s="250"/>
      <c r="I187" s="250"/>
      <c r="J187" s="219"/>
      <c r="K187" s="219"/>
      <c r="L187" s="219"/>
      <c r="M187" s="219"/>
      <c r="N187" s="219"/>
      <c r="O187" s="219"/>
      <c r="P187" s="12">
        <f>Раздел2!F189</f>
        <v>0</v>
      </c>
      <c r="Q187" s="12">
        <f>Раздел2!D189</f>
        <v>0</v>
      </c>
    </row>
    <row r="188" spans="2:17" ht="15" customHeight="1" x14ac:dyDescent="0.15">
      <c r="B188" s="213" t="s">
        <v>272</v>
      </c>
      <c r="C188" s="211" t="s">
        <v>669</v>
      </c>
      <c r="D188" s="250"/>
      <c r="E188" s="250"/>
      <c r="F188" s="250"/>
      <c r="G188" s="250"/>
      <c r="H188" s="250"/>
      <c r="I188" s="250"/>
      <c r="J188" s="219"/>
      <c r="K188" s="219"/>
      <c r="L188" s="219"/>
      <c r="M188" s="219"/>
      <c r="N188" s="219"/>
      <c r="O188" s="219"/>
      <c r="P188" s="12">
        <f>Раздел2!F190</f>
        <v>0</v>
      </c>
      <c r="Q188" s="12">
        <f>Раздел2!D190</f>
        <v>0</v>
      </c>
    </row>
    <row r="189" spans="2:17" ht="15.75" customHeight="1" x14ac:dyDescent="0.15">
      <c r="B189" s="210" t="s">
        <v>59</v>
      </c>
      <c r="C189" s="211" t="s">
        <v>670</v>
      </c>
      <c r="D189" s="250"/>
      <c r="E189" s="250"/>
      <c r="F189" s="250"/>
      <c r="G189" s="250"/>
      <c r="H189" s="250"/>
      <c r="I189" s="250"/>
      <c r="J189" s="219"/>
      <c r="K189" s="219"/>
      <c r="L189" s="219"/>
      <c r="M189" s="219"/>
      <c r="N189" s="219"/>
      <c r="O189" s="219"/>
      <c r="P189" s="12">
        <f>Раздел2!F191</f>
        <v>0</v>
      </c>
      <c r="Q189" s="12">
        <f>Раздел2!D191</f>
        <v>0</v>
      </c>
    </row>
    <row r="190" spans="2:17" ht="15.75" customHeight="1" x14ac:dyDescent="0.15">
      <c r="B190" s="210" t="s">
        <v>754</v>
      </c>
      <c r="C190" s="211" t="s">
        <v>671</v>
      </c>
      <c r="D190" s="250"/>
      <c r="E190" s="250"/>
      <c r="F190" s="250"/>
      <c r="G190" s="250"/>
      <c r="H190" s="250"/>
      <c r="I190" s="250"/>
      <c r="J190" s="219"/>
      <c r="K190" s="219"/>
      <c r="L190" s="219"/>
      <c r="M190" s="219"/>
      <c r="N190" s="219"/>
      <c r="O190" s="219"/>
      <c r="P190" s="12">
        <f>Раздел2!F192</f>
        <v>0</v>
      </c>
      <c r="Q190" s="12">
        <f>Раздел2!D192</f>
        <v>0</v>
      </c>
    </row>
    <row r="191" spans="2:17" ht="15.75" customHeight="1" x14ac:dyDescent="0.15">
      <c r="B191" s="210" t="s">
        <v>273</v>
      </c>
      <c r="C191" s="211" t="s">
        <v>672</v>
      </c>
      <c r="D191" s="250"/>
      <c r="E191" s="250"/>
      <c r="F191" s="250"/>
      <c r="G191" s="250"/>
      <c r="H191" s="250"/>
      <c r="I191" s="250"/>
      <c r="J191" s="219"/>
      <c r="K191" s="219"/>
      <c r="L191" s="219"/>
      <c r="M191" s="219"/>
      <c r="N191" s="219"/>
      <c r="O191" s="219"/>
      <c r="P191" s="12">
        <f>Раздел2!F193</f>
        <v>0</v>
      </c>
      <c r="Q191" s="12">
        <f>Раздел2!D193</f>
        <v>0</v>
      </c>
    </row>
    <row r="192" spans="2:17" ht="15.75" customHeight="1" x14ac:dyDescent="0.15">
      <c r="B192" s="210" t="s">
        <v>60</v>
      </c>
      <c r="C192" s="211" t="s">
        <v>673</v>
      </c>
      <c r="D192" s="250"/>
      <c r="E192" s="250"/>
      <c r="F192" s="250"/>
      <c r="G192" s="250"/>
      <c r="H192" s="250"/>
      <c r="I192" s="250"/>
      <c r="J192" s="219"/>
      <c r="K192" s="219"/>
      <c r="L192" s="219"/>
      <c r="M192" s="219"/>
      <c r="N192" s="219"/>
      <c r="O192" s="219"/>
      <c r="P192" s="12">
        <f>Раздел2!F194</f>
        <v>0</v>
      </c>
      <c r="Q192" s="12">
        <f>Раздел2!D194</f>
        <v>0</v>
      </c>
    </row>
    <row r="193" spans="2:17" ht="12.75" x14ac:dyDescent="0.15">
      <c r="B193" s="210" t="s">
        <v>274</v>
      </c>
      <c r="C193" s="211" t="s">
        <v>674</v>
      </c>
      <c r="D193" s="250"/>
      <c r="E193" s="250"/>
      <c r="F193" s="250"/>
      <c r="G193" s="250"/>
      <c r="H193" s="250"/>
      <c r="I193" s="250"/>
      <c r="J193" s="219"/>
      <c r="K193" s="219"/>
      <c r="L193" s="219"/>
      <c r="M193" s="219"/>
      <c r="N193" s="219"/>
      <c r="O193" s="219"/>
      <c r="P193" s="12">
        <f>Раздел2!F195</f>
        <v>0</v>
      </c>
      <c r="Q193" s="12">
        <f>Раздел2!D195</f>
        <v>0</v>
      </c>
    </row>
    <row r="194" spans="2:17" ht="15.75" customHeight="1" x14ac:dyDescent="0.15">
      <c r="B194" s="210" t="s">
        <v>61</v>
      </c>
      <c r="C194" s="211" t="s">
        <v>675</v>
      </c>
      <c r="D194" s="250"/>
      <c r="E194" s="250"/>
      <c r="F194" s="250"/>
      <c r="G194" s="250"/>
      <c r="H194" s="250"/>
      <c r="I194" s="250"/>
      <c r="J194" s="219"/>
      <c r="K194" s="219"/>
      <c r="L194" s="219"/>
      <c r="M194" s="219"/>
      <c r="N194" s="219"/>
      <c r="O194" s="219"/>
      <c r="P194" s="12">
        <f>Раздел2!F196</f>
        <v>0</v>
      </c>
      <c r="Q194" s="12">
        <f>Раздел2!D196</f>
        <v>0</v>
      </c>
    </row>
    <row r="195" spans="2:17" ht="15.75" customHeight="1" x14ac:dyDescent="0.15">
      <c r="B195" s="210" t="s">
        <v>381</v>
      </c>
      <c r="C195" s="211" t="s">
        <v>676</v>
      </c>
      <c r="D195" s="225">
        <f>SUM(D196:D199)</f>
        <v>0</v>
      </c>
      <c r="E195" s="225">
        <f t="shared" ref="E195:N195" si="16">SUM(E196:E199)</f>
        <v>0</v>
      </c>
      <c r="F195" s="225">
        <f t="shared" si="16"/>
        <v>0</v>
      </c>
      <c r="G195" s="225">
        <f t="shared" si="16"/>
        <v>0</v>
      </c>
      <c r="H195" s="225">
        <f t="shared" si="16"/>
        <v>0</v>
      </c>
      <c r="I195" s="225">
        <f t="shared" si="16"/>
        <v>0</v>
      </c>
      <c r="J195" s="225">
        <f t="shared" si="16"/>
        <v>0</v>
      </c>
      <c r="K195" s="225">
        <f t="shared" si="16"/>
        <v>0</v>
      </c>
      <c r="L195" s="225">
        <f t="shared" si="16"/>
        <v>0</v>
      </c>
      <c r="M195" s="225">
        <f t="shared" si="16"/>
        <v>0</v>
      </c>
      <c r="N195" s="225">
        <f t="shared" si="16"/>
        <v>0</v>
      </c>
      <c r="O195" s="225">
        <f>SUM(O196:O199)</f>
        <v>0</v>
      </c>
      <c r="P195" s="12">
        <f>Раздел2!F197</f>
        <v>0</v>
      </c>
      <c r="Q195" s="12">
        <f>Раздел2!D197</f>
        <v>0</v>
      </c>
    </row>
    <row r="196" spans="2:17" ht="15.75" customHeight="1" x14ac:dyDescent="0.15">
      <c r="B196" s="213" t="s">
        <v>415</v>
      </c>
      <c r="C196" s="211" t="s">
        <v>677</v>
      </c>
      <c r="D196" s="250"/>
      <c r="E196" s="250"/>
      <c r="F196" s="250"/>
      <c r="G196" s="250"/>
      <c r="H196" s="250"/>
      <c r="I196" s="250"/>
      <c r="J196" s="219"/>
      <c r="K196" s="219"/>
      <c r="L196" s="219"/>
      <c r="M196" s="219"/>
      <c r="N196" s="219"/>
      <c r="O196" s="219"/>
      <c r="P196" s="12">
        <f>Раздел2!F198</f>
        <v>0</v>
      </c>
      <c r="Q196" s="12">
        <f>Раздел2!D198</f>
        <v>0</v>
      </c>
    </row>
    <row r="197" spans="2:17" ht="15.75" customHeight="1" x14ac:dyDescent="0.15">
      <c r="B197" s="213" t="s">
        <v>328</v>
      </c>
      <c r="C197" s="211" t="s">
        <v>678</v>
      </c>
      <c r="D197" s="250"/>
      <c r="E197" s="250"/>
      <c r="F197" s="250"/>
      <c r="G197" s="250"/>
      <c r="H197" s="250"/>
      <c r="I197" s="250"/>
      <c r="J197" s="219"/>
      <c r="K197" s="219"/>
      <c r="L197" s="219"/>
      <c r="M197" s="219"/>
      <c r="N197" s="219"/>
      <c r="O197" s="219"/>
      <c r="P197" s="12">
        <f>Раздел2!F199</f>
        <v>0</v>
      </c>
      <c r="Q197" s="12">
        <f>Раздел2!D199</f>
        <v>0</v>
      </c>
    </row>
    <row r="198" spans="2:17" ht="15.75" customHeight="1" x14ac:dyDescent="0.15">
      <c r="B198" s="213" t="s">
        <v>329</v>
      </c>
      <c r="C198" s="211" t="s">
        <v>679</v>
      </c>
      <c r="D198" s="250"/>
      <c r="E198" s="250"/>
      <c r="F198" s="250"/>
      <c r="G198" s="250"/>
      <c r="H198" s="250"/>
      <c r="I198" s="250"/>
      <c r="J198" s="219"/>
      <c r="K198" s="219"/>
      <c r="L198" s="219"/>
      <c r="M198" s="219"/>
      <c r="N198" s="219"/>
      <c r="O198" s="219"/>
      <c r="P198" s="12">
        <f>Раздел2!F200</f>
        <v>0</v>
      </c>
      <c r="Q198" s="12">
        <f>Раздел2!D200</f>
        <v>0</v>
      </c>
    </row>
    <row r="199" spans="2:17" ht="12.75" x14ac:dyDescent="0.15">
      <c r="B199" s="213" t="s">
        <v>330</v>
      </c>
      <c r="C199" s="211" t="s">
        <v>680</v>
      </c>
      <c r="D199" s="250"/>
      <c r="E199" s="250"/>
      <c r="F199" s="250"/>
      <c r="G199" s="250"/>
      <c r="H199" s="250"/>
      <c r="I199" s="250"/>
      <c r="J199" s="219"/>
      <c r="K199" s="219"/>
      <c r="L199" s="219"/>
      <c r="M199" s="219"/>
      <c r="N199" s="219"/>
      <c r="O199" s="219"/>
      <c r="P199" s="12">
        <f>Раздел2!F201</f>
        <v>0</v>
      </c>
      <c r="Q199" s="12">
        <f>Раздел2!D201</f>
        <v>0</v>
      </c>
    </row>
    <row r="200" spans="2:17" ht="15.75" customHeight="1" x14ac:dyDescent="0.15">
      <c r="B200" s="234" t="s">
        <v>814</v>
      </c>
      <c r="C200" s="211" t="s">
        <v>681</v>
      </c>
      <c r="D200" s="250"/>
      <c r="E200" s="250"/>
      <c r="F200" s="250"/>
      <c r="G200" s="250"/>
      <c r="H200" s="250"/>
      <c r="I200" s="250"/>
      <c r="J200" s="219"/>
      <c r="K200" s="219"/>
      <c r="L200" s="219"/>
      <c r="M200" s="219"/>
      <c r="N200" s="219"/>
      <c r="O200" s="219"/>
      <c r="P200" s="12">
        <f>Раздел2!F202</f>
        <v>0</v>
      </c>
      <c r="Q200" s="12">
        <f>Раздел2!D202</f>
        <v>0</v>
      </c>
    </row>
    <row r="201" spans="2:17" ht="15.75" customHeight="1" x14ac:dyDescent="0.15">
      <c r="B201" s="210" t="s">
        <v>275</v>
      </c>
      <c r="C201" s="211" t="s">
        <v>682</v>
      </c>
      <c r="D201" s="250"/>
      <c r="E201" s="250"/>
      <c r="F201" s="250"/>
      <c r="G201" s="250"/>
      <c r="H201" s="250"/>
      <c r="I201" s="250"/>
      <c r="J201" s="219"/>
      <c r="K201" s="219"/>
      <c r="L201" s="219"/>
      <c r="M201" s="219"/>
      <c r="N201" s="219"/>
      <c r="O201" s="219"/>
      <c r="P201" s="12">
        <f>Раздел2!F203</f>
        <v>0</v>
      </c>
      <c r="Q201" s="12">
        <f>Раздел2!D203</f>
        <v>0</v>
      </c>
    </row>
    <row r="202" spans="2:17" ht="15.75" customHeight="1" x14ac:dyDescent="0.15">
      <c r="B202" s="210" t="s">
        <v>382</v>
      </c>
      <c r="C202" s="211" t="s">
        <v>683</v>
      </c>
      <c r="D202" s="225">
        <f>SUM(D203:D205)</f>
        <v>0</v>
      </c>
      <c r="E202" s="225">
        <f t="shared" ref="E202:O202" si="17">SUM(E203:E205)</f>
        <v>0</v>
      </c>
      <c r="F202" s="225">
        <f t="shared" si="17"/>
        <v>0</v>
      </c>
      <c r="G202" s="225">
        <f t="shared" si="17"/>
        <v>0</v>
      </c>
      <c r="H202" s="225">
        <f t="shared" si="17"/>
        <v>0</v>
      </c>
      <c r="I202" s="225">
        <f t="shared" si="17"/>
        <v>0</v>
      </c>
      <c r="J202" s="225">
        <f t="shared" si="17"/>
        <v>0</v>
      </c>
      <c r="K202" s="225">
        <f t="shared" si="17"/>
        <v>0</v>
      </c>
      <c r="L202" s="225">
        <f t="shared" si="17"/>
        <v>0</v>
      </c>
      <c r="M202" s="225">
        <f t="shared" si="17"/>
        <v>0</v>
      </c>
      <c r="N202" s="225">
        <f t="shared" si="17"/>
        <v>0</v>
      </c>
      <c r="O202" s="225">
        <f t="shared" si="17"/>
        <v>0</v>
      </c>
      <c r="P202" s="12">
        <f>Раздел2!F204</f>
        <v>0</v>
      </c>
      <c r="Q202" s="12">
        <f>Раздел2!D204</f>
        <v>0</v>
      </c>
    </row>
    <row r="203" spans="2:17" ht="15.75" customHeight="1" x14ac:dyDescent="0.15">
      <c r="B203" s="213" t="s">
        <v>414</v>
      </c>
      <c r="C203" s="211" t="s">
        <v>684</v>
      </c>
      <c r="D203" s="250"/>
      <c r="E203" s="250"/>
      <c r="F203" s="250"/>
      <c r="G203" s="250"/>
      <c r="H203" s="250"/>
      <c r="I203" s="250"/>
      <c r="J203" s="219"/>
      <c r="K203" s="219"/>
      <c r="L203" s="219"/>
      <c r="M203" s="219"/>
      <c r="N203" s="219"/>
      <c r="O203" s="219"/>
      <c r="P203" s="12">
        <f>Раздел2!F205</f>
        <v>0</v>
      </c>
      <c r="Q203" s="12">
        <f>Раздел2!D205</f>
        <v>0</v>
      </c>
    </row>
    <row r="204" spans="2:17" ht="15.75" customHeight="1" x14ac:dyDescent="0.15">
      <c r="B204" s="210" t="s">
        <v>321</v>
      </c>
      <c r="C204" s="211" t="s">
        <v>685</v>
      </c>
      <c r="D204" s="250"/>
      <c r="E204" s="250"/>
      <c r="F204" s="250"/>
      <c r="G204" s="250"/>
      <c r="H204" s="250"/>
      <c r="I204" s="250"/>
      <c r="J204" s="219"/>
      <c r="K204" s="219"/>
      <c r="L204" s="219"/>
      <c r="M204" s="219"/>
      <c r="N204" s="219"/>
      <c r="O204" s="219"/>
      <c r="P204" s="12">
        <f>Раздел2!F206</f>
        <v>0</v>
      </c>
      <c r="Q204" s="12">
        <f>Раздел2!D206</f>
        <v>0</v>
      </c>
    </row>
    <row r="205" spans="2:17" ht="15.75" customHeight="1" x14ac:dyDescent="0.15">
      <c r="B205" s="210" t="s">
        <v>322</v>
      </c>
      <c r="C205" s="211" t="s">
        <v>686</v>
      </c>
      <c r="D205" s="250"/>
      <c r="E205" s="250"/>
      <c r="F205" s="250"/>
      <c r="G205" s="250"/>
      <c r="H205" s="250"/>
      <c r="I205" s="250"/>
      <c r="J205" s="219"/>
      <c r="K205" s="219"/>
      <c r="L205" s="219"/>
      <c r="M205" s="219"/>
      <c r="N205" s="219"/>
      <c r="O205" s="219"/>
      <c r="P205" s="12">
        <f>Раздел2!F207</f>
        <v>0</v>
      </c>
      <c r="Q205" s="12">
        <f>Раздел2!D207</f>
        <v>0</v>
      </c>
    </row>
    <row r="206" spans="2:17" ht="15.75" customHeight="1" x14ac:dyDescent="0.15">
      <c r="B206" s="210" t="s">
        <v>276</v>
      </c>
      <c r="C206" s="211" t="s">
        <v>687</v>
      </c>
      <c r="D206" s="250"/>
      <c r="E206" s="250"/>
      <c r="F206" s="250"/>
      <c r="G206" s="250"/>
      <c r="H206" s="250"/>
      <c r="I206" s="250"/>
      <c r="J206" s="219"/>
      <c r="K206" s="219"/>
      <c r="L206" s="219"/>
      <c r="M206" s="219"/>
      <c r="N206" s="219"/>
      <c r="O206" s="219"/>
      <c r="P206" s="12">
        <f>Раздел2!F208</f>
        <v>0</v>
      </c>
      <c r="Q206" s="12">
        <f>Раздел2!D208</f>
        <v>0</v>
      </c>
    </row>
    <row r="207" spans="2:17" ht="15.75" customHeight="1" x14ac:dyDescent="0.15">
      <c r="B207" s="210" t="s">
        <v>62</v>
      </c>
      <c r="C207" s="211" t="s">
        <v>688</v>
      </c>
      <c r="D207" s="250"/>
      <c r="E207" s="250"/>
      <c r="F207" s="250"/>
      <c r="G207" s="250"/>
      <c r="H207" s="250"/>
      <c r="I207" s="250"/>
      <c r="J207" s="219"/>
      <c r="K207" s="219"/>
      <c r="L207" s="219"/>
      <c r="M207" s="219"/>
      <c r="N207" s="219"/>
      <c r="O207" s="219"/>
      <c r="P207" s="12">
        <f>Раздел2!F209</f>
        <v>0</v>
      </c>
      <c r="Q207" s="12">
        <f>Раздел2!D209</f>
        <v>0</v>
      </c>
    </row>
    <row r="208" spans="2:17" ht="15.75" customHeight="1" x14ac:dyDescent="0.15">
      <c r="B208" s="234" t="s">
        <v>815</v>
      </c>
      <c r="C208" s="211" t="s">
        <v>689</v>
      </c>
      <c r="D208" s="250"/>
      <c r="E208" s="250"/>
      <c r="F208" s="250"/>
      <c r="G208" s="250"/>
      <c r="H208" s="250"/>
      <c r="I208" s="250"/>
      <c r="J208" s="219"/>
      <c r="K208" s="219"/>
      <c r="L208" s="219"/>
      <c r="M208" s="219"/>
      <c r="N208" s="219"/>
      <c r="O208" s="219"/>
      <c r="P208" s="12">
        <f>Раздел2!F210</f>
        <v>0</v>
      </c>
      <c r="Q208" s="12">
        <f>Раздел2!D210</f>
        <v>0</v>
      </c>
    </row>
    <row r="209" spans="2:17" ht="12.75" x14ac:dyDescent="0.15">
      <c r="B209" s="210" t="s">
        <v>63</v>
      </c>
      <c r="C209" s="211" t="s">
        <v>690</v>
      </c>
      <c r="D209" s="250"/>
      <c r="E209" s="250"/>
      <c r="F209" s="250"/>
      <c r="G209" s="250"/>
      <c r="H209" s="250"/>
      <c r="I209" s="250"/>
      <c r="J209" s="219"/>
      <c r="K209" s="219"/>
      <c r="L209" s="219"/>
      <c r="M209" s="219"/>
      <c r="N209" s="219"/>
      <c r="O209" s="219"/>
      <c r="P209" s="12">
        <f>Раздел2!F211</f>
        <v>0</v>
      </c>
      <c r="Q209" s="12">
        <f>Раздел2!D211</f>
        <v>0</v>
      </c>
    </row>
    <row r="210" spans="2:17" ht="15.75" customHeight="1" x14ac:dyDescent="0.15">
      <c r="B210" s="210" t="s">
        <v>64</v>
      </c>
      <c r="C210" s="211" t="s">
        <v>691</v>
      </c>
      <c r="D210" s="250"/>
      <c r="E210" s="250"/>
      <c r="F210" s="250"/>
      <c r="G210" s="250"/>
      <c r="H210" s="250"/>
      <c r="I210" s="250"/>
      <c r="J210" s="219"/>
      <c r="K210" s="219"/>
      <c r="L210" s="219"/>
      <c r="M210" s="219"/>
      <c r="N210" s="219"/>
      <c r="O210" s="219"/>
      <c r="P210" s="12">
        <f>Раздел2!F212</f>
        <v>0</v>
      </c>
      <c r="Q210" s="12">
        <f>Раздел2!D212</f>
        <v>0</v>
      </c>
    </row>
    <row r="211" spans="2:17" ht="15.75" customHeight="1" x14ac:dyDescent="0.15">
      <c r="B211" s="210" t="s">
        <v>65</v>
      </c>
      <c r="C211" s="211" t="s">
        <v>692</v>
      </c>
      <c r="D211" s="250"/>
      <c r="E211" s="250"/>
      <c r="F211" s="250"/>
      <c r="G211" s="250"/>
      <c r="H211" s="250"/>
      <c r="I211" s="250"/>
      <c r="J211" s="219"/>
      <c r="K211" s="219"/>
      <c r="L211" s="219"/>
      <c r="M211" s="219"/>
      <c r="N211" s="219"/>
      <c r="O211" s="219"/>
      <c r="P211" s="12">
        <f>Раздел2!F213</f>
        <v>0</v>
      </c>
      <c r="Q211" s="12">
        <f>Раздел2!D213</f>
        <v>0</v>
      </c>
    </row>
    <row r="212" spans="2:17" ht="15.75" customHeight="1" x14ac:dyDescent="0.15">
      <c r="B212" s="210" t="s">
        <v>66</v>
      </c>
      <c r="C212" s="211" t="s">
        <v>693</v>
      </c>
      <c r="D212" s="250"/>
      <c r="E212" s="250"/>
      <c r="F212" s="250"/>
      <c r="G212" s="250"/>
      <c r="H212" s="250"/>
      <c r="I212" s="250"/>
      <c r="J212" s="219"/>
      <c r="K212" s="219"/>
      <c r="L212" s="219"/>
      <c r="M212" s="219"/>
      <c r="N212" s="219"/>
      <c r="O212" s="219"/>
      <c r="P212" s="12">
        <f>Раздел2!F214</f>
        <v>0</v>
      </c>
      <c r="Q212" s="12">
        <f>Раздел2!D214</f>
        <v>0</v>
      </c>
    </row>
    <row r="213" spans="2:17" ht="15.75" customHeight="1" x14ac:dyDescent="0.15">
      <c r="B213" s="210" t="s">
        <v>383</v>
      </c>
      <c r="C213" s="211" t="s">
        <v>694</v>
      </c>
      <c r="D213" s="225">
        <f>SUM(D214:D215)</f>
        <v>0</v>
      </c>
      <c r="E213" s="225">
        <f t="shared" ref="E213:O213" si="18">SUM(E214:E215)</f>
        <v>0</v>
      </c>
      <c r="F213" s="225">
        <f t="shared" si="18"/>
        <v>0</v>
      </c>
      <c r="G213" s="225">
        <f t="shared" si="18"/>
        <v>0</v>
      </c>
      <c r="H213" s="225">
        <f t="shared" si="18"/>
        <v>0</v>
      </c>
      <c r="I213" s="225">
        <f t="shared" si="18"/>
        <v>0</v>
      </c>
      <c r="J213" s="225">
        <f t="shared" si="18"/>
        <v>0</v>
      </c>
      <c r="K213" s="225">
        <f t="shared" si="18"/>
        <v>0</v>
      </c>
      <c r="L213" s="225">
        <f t="shared" si="18"/>
        <v>0</v>
      </c>
      <c r="M213" s="225">
        <f t="shared" si="18"/>
        <v>0</v>
      </c>
      <c r="N213" s="225">
        <f t="shared" si="18"/>
        <v>0</v>
      </c>
      <c r="O213" s="225">
        <f t="shared" si="18"/>
        <v>0</v>
      </c>
      <c r="P213" s="12">
        <f>Раздел2!F215</f>
        <v>0</v>
      </c>
      <c r="Q213" s="12">
        <f>Раздел2!D215</f>
        <v>0</v>
      </c>
    </row>
    <row r="214" spans="2:17" ht="15.75" customHeight="1" x14ac:dyDescent="0.15">
      <c r="B214" s="235" t="s">
        <v>817</v>
      </c>
      <c r="C214" s="211" t="s">
        <v>695</v>
      </c>
      <c r="D214" s="250"/>
      <c r="E214" s="250"/>
      <c r="F214" s="250"/>
      <c r="G214" s="250"/>
      <c r="H214" s="250"/>
      <c r="I214" s="250"/>
      <c r="J214" s="219"/>
      <c r="K214" s="219"/>
      <c r="L214" s="219"/>
      <c r="M214" s="219"/>
      <c r="N214" s="219"/>
      <c r="O214" s="219"/>
      <c r="P214" s="12">
        <f>Раздел2!F216</f>
        <v>0</v>
      </c>
      <c r="Q214" s="12">
        <f>Раздел2!D216</f>
        <v>0</v>
      </c>
    </row>
    <row r="215" spans="2:17" ht="12.75" x14ac:dyDescent="0.15">
      <c r="B215" s="235" t="s">
        <v>818</v>
      </c>
      <c r="C215" s="211" t="s">
        <v>696</v>
      </c>
      <c r="D215" s="250"/>
      <c r="E215" s="250"/>
      <c r="F215" s="250"/>
      <c r="G215" s="250"/>
      <c r="H215" s="250"/>
      <c r="I215" s="250"/>
      <c r="J215" s="219"/>
      <c r="K215" s="219"/>
      <c r="L215" s="219"/>
      <c r="M215" s="219"/>
      <c r="N215" s="219"/>
      <c r="O215" s="219"/>
      <c r="P215" s="12">
        <f>Раздел2!F217</f>
        <v>0</v>
      </c>
      <c r="Q215" s="12">
        <f>Раздел2!D217</f>
        <v>0</v>
      </c>
    </row>
    <row r="216" spans="2:17" ht="12.75" x14ac:dyDescent="0.15">
      <c r="B216" s="234" t="s">
        <v>816</v>
      </c>
      <c r="C216" s="211" t="s">
        <v>697</v>
      </c>
      <c r="D216" s="250"/>
      <c r="E216" s="250"/>
      <c r="F216" s="250"/>
      <c r="G216" s="250"/>
      <c r="H216" s="250"/>
      <c r="I216" s="250"/>
      <c r="J216" s="219"/>
      <c r="K216" s="219"/>
      <c r="L216" s="219"/>
      <c r="M216" s="219"/>
      <c r="N216" s="219"/>
      <c r="O216" s="219"/>
      <c r="P216" s="12">
        <f>Раздел2!F218</f>
        <v>0</v>
      </c>
      <c r="Q216" s="12">
        <f>Раздел2!D218</f>
        <v>0</v>
      </c>
    </row>
    <row r="217" spans="2:17" ht="15.75" customHeight="1" x14ac:dyDescent="0.15">
      <c r="B217" s="210" t="s">
        <v>67</v>
      </c>
      <c r="C217" s="211" t="s">
        <v>698</v>
      </c>
      <c r="D217" s="250"/>
      <c r="E217" s="250"/>
      <c r="F217" s="250"/>
      <c r="G217" s="250"/>
      <c r="H217" s="250"/>
      <c r="I217" s="250"/>
      <c r="J217" s="219"/>
      <c r="K217" s="219"/>
      <c r="L217" s="219"/>
      <c r="M217" s="219"/>
      <c r="N217" s="219"/>
      <c r="O217" s="219"/>
      <c r="P217" s="12">
        <f>Раздел2!F219</f>
        <v>0</v>
      </c>
      <c r="Q217" s="12">
        <f>Раздел2!D219</f>
        <v>0</v>
      </c>
    </row>
    <row r="218" spans="2:17" ht="15.75" customHeight="1" x14ac:dyDescent="0.15">
      <c r="B218" s="210" t="s">
        <v>68</v>
      </c>
      <c r="C218" s="211" t="s">
        <v>699</v>
      </c>
      <c r="D218" s="250"/>
      <c r="E218" s="250"/>
      <c r="F218" s="250"/>
      <c r="G218" s="250"/>
      <c r="H218" s="250"/>
      <c r="I218" s="250"/>
      <c r="J218" s="219"/>
      <c r="K218" s="219"/>
      <c r="L218" s="219"/>
      <c r="M218" s="219"/>
      <c r="N218" s="219"/>
      <c r="O218" s="219"/>
      <c r="P218" s="12">
        <f>Раздел2!F220</f>
        <v>0</v>
      </c>
      <c r="Q218" s="12">
        <f>Раздел2!D220</f>
        <v>0</v>
      </c>
    </row>
    <row r="219" spans="2:17" ht="15.75" customHeight="1" x14ac:dyDescent="0.15">
      <c r="B219" s="210" t="s">
        <v>69</v>
      </c>
      <c r="C219" s="211" t="s">
        <v>700</v>
      </c>
      <c r="D219" s="250"/>
      <c r="E219" s="250"/>
      <c r="F219" s="250"/>
      <c r="G219" s="250"/>
      <c r="H219" s="250"/>
      <c r="I219" s="250"/>
      <c r="J219" s="219"/>
      <c r="K219" s="219"/>
      <c r="L219" s="219"/>
      <c r="M219" s="219"/>
      <c r="N219" s="219"/>
      <c r="O219" s="219"/>
      <c r="P219" s="12">
        <f>Раздел2!F221</f>
        <v>0</v>
      </c>
      <c r="Q219" s="12">
        <f>Раздел2!D221</f>
        <v>0</v>
      </c>
    </row>
    <row r="220" spans="2:17" ht="15.75" customHeight="1" x14ac:dyDescent="0.15">
      <c r="B220" s="210" t="s">
        <v>384</v>
      </c>
      <c r="C220" s="211" t="s">
        <v>701</v>
      </c>
      <c r="D220" s="225">
        <f>SUM(D221:D224)</f>
        <v>0</v>
      </c>
      <c r="E220" s="225">
        <f t="shared" ref="E220:O220" si="19">SUM(E221:E224)</f>
        <v>0</v>
      </c>
      <c r="F220" s="225">
        <f t="shared" si="19"/>
        <v>0</v>
      </c>
      <c r="G220" s="225">
        <f t="shared" si="19"/>
        <v>0</v>
      </c>
      <c r="H220" s="225">
        <f t="shared" si="19"/>
        <v>0</v>
      </c>
      <c r="I220" s="225">
        <f t="shared" si="19"/>
        <v>0</v>
      </c>
      <c r="J220" s="225">
        <f t="shared" si="19"/>
        <v>0</v>
      </c>
      <c r="K220" s="225">
        <f t="shared" si="19"/>
        <v>0</v>
      </c>
      <c r="L220" s="225">
        <f t="shared" si="19"/>
        <v>0</v>
      </c>
      <c r="M220" s="225">
        <f t="shared" si="19"/>
        <v>0</v>
      </c>
      <c r="N220" s="225">
        <f t="shared" si="19"/>
        <v>0</v>
      </c>
      <c r="O220" s="225">
        <f t="shared" si="19"/>
        <v>0</v>
      </c>
      <c r="P220" s="12">
        <f>Раздел2!F222</f>
        <v>0</v>
      </c>
      <c r="Q220" s="12">
        <f>Раздел2!D222</f>
        <v>0</v>
      </c>
    </row>
    <row r="221" spans="2:17" ht="15.75" customHeight="1" x14ac:dyDescent="0.15">
      <c r="B221" s="213" t="s">
        <v>416</v>
      </c>
      <c r="C221" s="211" t="s">
        <v>702</v>
      </c>
      <c r="D221" s="250"/>
      <c r="E221" s="250"/>
      <c r="F221" s="250"/>
      <c r="G221" s="250"/>
      <c r="H221" s="250"/>
      <c r="I221" s="250"/>
      <c r="J221" s="219"/>
      <c r="K221" s="219"/>
      <c r="L221" s="219"/>
      <c r="M221" s="219"/>
      <c r="N221" s="219"/>
      <c r="O221" s="219"/>
      <c r="P221" s="12">
        <f>Раздел2!F223</f>
        <v>0</v>
      </c>
      <c r="Q221" s="12">
        <f>Раздел2!D223</f>
        <v>0</v>
      </c>
    </row>
    <row r="222" spans="2:17" ht="15.75" customHeight="1" x14ac:dyDescent="0.15">
      <c r="B222" s="213" t="s">
        <v>302</v>
      </c>
      <c r="C222" s="211" t="s">
        <v>703</v>
      </c>
      <c r="D222" s="250"/>
      <c r="E222" s="250"/>
      <c r="F222" s="250"/>
      <c r="G222" s="250"/>
      <c r="H222" s="250"/>
      <c r="I222" s="250"/>
      <c r="J222" s="219"/>
      <c r="K222" s="219"/>
      <c r="L222" s="219"/>
      <c r="M222" s="219"/>
      <c r="N222" s="219"/>
      <c r="O222" s="219"/>
      <c r="P222" s="12">
        <f>Раздел2!F224</f>
        <v>0</v>
      </c>
      <c r="Q222" s="12">
        <f>Раздел2!D224</f>
        <v>0</v>
      </c>
    </row>
    <row r="223" spans="2:17" ht="15.75" customHeight="1" x14ac:dyDescent="0.15">
      <c r="B223" s="213" t="s">
        <v>303</v>
      </c>
      <c r="C223" s="211" t="s">
        <v>704</v>
      </c>
      <c r="D223" s="250"/>
      <c r="E223" s="250"/>
      <c r="F223" s="250"/>
      <c r="G223" s="250"/>
      <c r="H223" s="250"/>
      <c r="I223" s="250"/>
      <c r="J223" s="219"/>
      <c r="K223" s="219"/>
      <c r="L223" s="219"/>
      <c r="M223" s="219"/>
      <c r="N223" s="219"/>
      <c r="O223" s="219"/>
      <c r="P223" s="12">
        <f>Раздел2!F225</f>
        <v>0</v>
      </c>
      <c r="Q223" s="12">
        <f>Раздел2!D225</f>
        <v>0</v>
      </c>
    </row>
    <row r="224" spans="2:17" ht="12.75" x14ac:dyDescent="0.15">
      <c r="B224" s="213" t="s">
        <v>304</v>
      </c>
      <c r="C224" s="211" t="s">
        <v>705</v>
      </c>
      <c r="D224" s="250"/>
      <c r="E224" s="250"/>
      <c r="F224" s="250"/>
      <c r="G224" s="250"/>
      <c r="H224" s="250"/>
      <c r="I224" s="250"/>
      <c r="J224" s="219"/>
      <c r="K224" s="219"/>
      <c r="L224" s="219"/>
      <c r="M224" s="219"/>
      <c r="N224" s="219"/>
      <c r="O224" s="219"/>
      <c r="P224" s="12">
        <f>Раздел2!F226</f>
        <v>0</v>
      </c>
      <c r="Q224" s="12">
        <f>Раздел2!D226</f>
        <v>0</v>
      </c>
    </row>
    <row r="225" spans="2:17" ht="12.75" x14ac:dyDescent="0.15">
      <c r="B225" s="210" t="s">
        <v>70</v>
      </c>
      <c r="C225" s="211" t="s">
        <v>706</v>
      </c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12">
        <f>Раздел2!F227</f>
        <v>95</v>
      </c>
      <c r="Q225" s="12">
        <f>Раздел2!D227</f>
        <v>1</v>
      </c>
    </row>
    <row r="226" spans="2:17" ht="15.75" customHeight="1" x14ac:dyDescent="0.15">
      <c r="B226" s="210" t="s">
        <v>490</v>
      </c>
      <c r="C226" s="211" t="s">
        <v>707</v>
      </c>
      <c r="D226" s="250"/>
      <c r="E226" s="250"/>
      <c r="F226" s="250"/>
      <c r="G226" s="250"/>
      <c r="H226" s="250"/>
      <c r="I226" s="250"/>
      <c r="J226" s="219"/>
      <c r="K226" s="219"/>
      <c r="L226" s="219"/>
      <c r="M226" s="219"/>
      <c r="N226" s="219"/>
      <c r="O226" s="219"/>
      <c r="P226" s="12">
        <f>Раздел2!F228</f>
        <v>0</v>
      </c>
      <c r="Q226" s="12">
        <f>Раздел2!D228</f>
        <v>0</v>
      </c>
    </row>
    <row r="227" spans="2:17" ht="15.75" customHeight="1" x14ac:dyDescent="0.15">
      <c r="B227" s="210" t="s">
        <v>491</v>
      </c>
      <c r="C227" s="211" t="s">
        <v>708</v>
      </c>
      <c r="D227" s="250"/>
      <c r="E227" s="250"/>
      <c r="F227" s="250"/>
      <c r="G227" s="250"/>
      <c r="H227" s="250"/>
      <c r="I227" s="250"/>
      <c r="J227" s="219"/>
      <c r="K227" s="219"/>
      <c r="L227" s="219"/>
      <c r="M227" s="219"/>
      <c r="N227" s="219"/>
      <c r="O227" s="219"/>
      <c r="P227" s="12">
        <f>Раздел2!F229</f>
        <v>0</v>
      </c>
      <c r="Q227" s="12">
        <f>Раздел2!D229</f>
        <v>0</v>
      </c>
    </row>
    <row r="228" spans="2:17" ht="15.75" customHeight="1" x14ac:dyDescent="0.15">
      <c r="B228" s="210" t="s">
        <v>71</v>
      </c>
      <c r="C228" s="211" t="s">
        <v>709</v>
      </c>
      <c r="D228" s="250"/>
      <c r="E228" s="250"/>
      <c r="F228" s="250"/>
      <c r="G228" s="250"/>
      <c r="H228" s="250"/>
      <c r="I228" s="250"/>
      <c r="J228" s="219"/>
      <c r="K228" s="219"/>
      <c r="L228" s="219"/>
      <c r="M228" s="219"/>
      <c r="N228" s="219"/>
      <c r="O228" s="219"/>
      <c r="P228" s="12">
        <f>Раздел2!F230</f>
        <v>0</v>
      </c>
      <c r="Q228" s="12">
        <f>Раздел2!D230</f>
        <v>0</v>
      </c>
    </row>
    <row r="229" spans="2:17" ht="15.75" customHeight="1" x14ac:dyDescent="0.15">
      <c r="B229" s="210" t="s">
        <v>385</v>
      </c>
      <c r="C229" s="211" t="s">
        <v>710</v>
      </c>
      <c r="D229" s="225">
        <f>SUM(D230:D235)</f>
        <v>0</v>
      </c>
      <c r="E229" s="225">
        <f t="shared" ref="E229:O229" si="20">SUM(E230:E235)</f>
        <v>0</v>
      </c>
      <c r="F229" s="225">
        <f t="shared" si="20"/>
        <v>0</v>
      </c>
      <c r="G229" s="225">
        <f t="shared" si="20"/>
        <v>0</v>
      </c>
      <c r="H229" s="225">
        <f t="shared" si="20"/>
        <v>0</v>
      </c>
      <c r="I229" s="225">
        <f t="shared" si="20"/>
        <v>0</v>
      </c>
      <c r="J229" s="225">
        <f t="shared" si="20"/>
        <v>0</v>
      </c>
      <c r="K229" s="225">
        <f t="shared" si="20"/>
        <v>0</v>
      </c>
      <c r="L229" s="225">
        <f t="shared" si="20"/>
        <v>0</v>
      </c>
      <c r="M229" s="225">
        <f t="shared" si="20"/>
        <v>0</v>
      </c>
      <c r="N229" s="225">
        <f t="shared" si="20"/>
        <v>0</v>
      </c>
      <c r="O229" s="225">
        <f t="shared" si="20"/>
        <v>0</v>
      </c>
      <c r="P229" s="12">
        <f>Раздел2!F231</f>
        <v>0</v>
      </c>
      <c r="Q229" s="12">
        <f>Раздел2!D231</f>
        <v>0</v>
      </c>
    </row>
    <row r="230" spans="2:17" ht="15.75" customHeight="1" x14ac:dyDescent="0.15">
      <c r="B230" s="213" t="s">
        <v>417</v>
      </c>
      <c r="C230" s="211" t="s">
        <v>711</v>
      </c>
      <c r="D230" s="250"/>
      <c r="E230" s="250"/>
      <c r="F230" s="250"/>
      <c r="G230" s="250"/>
      <c r="H230" s="250"/>
      <c r="I230" s="250"/>
      <c r="J230" s="219"/>
      <c r="K230" s="219"/>
      <c r="L230" s="219"/>
      <c r="M230" s="219"/>
      <c r="N230" s="219"/>
      <c r="O230" s="219"/>
      <c r="P230" s="12">
        <f>Раздел2!F232</f>
        <v>0</v>
      </c>
      <c r="Q230" s="12">
        <f>Раздел2!D232</f>
        <v>0</v>
      </c>
    </row>
    <row r="231" spans="2:17" ht="12.75" x14ac:dyDescent="0.15">
      <c r="B231" s="235" t="s">
        <v>819</v>
      </c>
      <c r="C231" s="211" t="s">
        <v>712</v>
      </c>
      <c r="D231" s="250"/>
      <c r="E231" s="250"/>
      <c r="F231" s="250"/>
      <c r="G231" s="250"/>
      <c r="H231" s="250"/>
      <c r="I231" s="250"/>
      <c r="J231" s="219"/>
      <c r="K231" s="219"/>
      <c r="L231" s="219"/>
      <c r="M231" s="219"/>
      <c r="N231" s="219"/>
      <c r="O231" s="219"/>
      <c r="P231" s="12">
        <f>Раздел2!F233</f>
        <v>0</v>
      </c>
      <c r="Q231" s="12">
        <f>Раздел2!D233</f>
        <v>0</v>
      </c>
    </row>
    <row r="232" spans="2:17" ht="15.75" customHeight="1" x14ac:dyDescent="0.15">
      <c r="B232" s="213" t="s">
        <v>305</v>
      </c>
      <c r="C232" s="211" t="s">
        <v>713</v>
      </c>
      <c r="D232" s="250"/>
      <c r="E232" s="250"/>
      <c r="F232" s="250"/>
      <c r="G232" s="250"/>
      <c r="H232" s="250"/>
      <c r="I232" s="250"/>
      <c r="J232" s="219"/>
      <c r="K232" s="219"/>
      <c r="L232" s="219"/>
      <c r="M232" s="219"/>
      <c r="N232" s="219"/>
      <c r="O232" s="219"/>
      <c r="P232" s="12">
        <f>Раздел2!F234</f>
        <v>0</v>
      </c>
      <c r="Q232" s="12">
        <f>Раздел2!D234</f>
        <v>0</v>
      </c>
    </row>
    <row r="233" spans="2:17" ht="15.75" customHeight="1" x14ac:dyDescent="0.15">
      <c r="B233" s="213" t="s">
        <v>307</v>
      </c>
      <c r="C233" s="211" t="s">
        <v>714</v>
      </c>
      <c r="D233" s="250"/>
      <c r="E233" s="250"/>
      <c r="F233" s="250"/>
      <c r="G233" s="250"/>
      <c r="H233" s="250"/>
      <c r="I233" s="250"/>
      <c r="J233" s="219"/>
      <c r="K233" s="219"/>
      <c r="L233" s="219"/>
      <c r="M233" s="219"/>
      <c r="N233" s="219"/>
      <c r="O233" s="219"/>
      <c r="P233" s="12">
        <f>Раздел2!F235</f>
        <v>0</v>
      </c>
      <c r="Q233" s="12">
        <f>Раздел2!D235</f>
        <v>0</v>
      </c>
    </row>
    <row r="234" spans="2:17" ht="15.75" customHeight="1" x14ac:dyDescent="0.15">
      <c r="B234" s="213" t="s">
        <v>306</v>
      </c>
      <c r="C234" s="211" t="s">
        <v>715</v>
      </c>
      <c r="D234" s="250"/>
      <c r="E234" s="250"/>
      <c r="F234" s="250"/>
      <c r="G234" s="250"/>
      <c r="H234" s="250"/>
      <c r="I234" s="250"/>
      <c r="J234" s="219"/>
      <c r="K234" s="219"/>
      <c r="L234" s="219"/>
      <c r="M234" s="219"/>
      <c r="N234" s="219"/>
      <c r="O234" s="219"/>
      <c r="P234" s="12">
        <f>Раздел2!F236</f>
        <v>0</v>
      </c>
      <c r="Q234" s="12">
        <f>Раздел2!D236</f>
        <v>0</v>
      </c>
    </row>
    <row r="235" spans="2:17" ht="15.75" customHeight="1" x14ac:dyDescent="0.15">
      <c r="B235" s="213" t="s">
        <v>308</v>
      </c>
      <c r="C235" s="211" t="s">
        <v>716</v>
      </c>
      <c r="D235" s="250"/>
      <c r="E235" s="250"/>
      <c r="F235" s="250"/>
      <c r="G235" s="250"/>
      <c r="H235" s="250"/>
      <c r="I235" s="250"/>
      <c r="J235" s="219"/>
      <c r="K235" s="219"/>
      <c r="L235" s="219"/>
      <c r="M235" s="219"/>
      <c r="N235" s="219"/>
      <c r="O235" s="219"/>
      <c r="P235" s="12">
        <f>Раздел2!F237</f>
        <v>0</v>
      </c>
      <c r="Q235" s="12">
        <f>Раздел2!D237</f>
        <v>0</v>
      </c>
    </row>
    <row r="236" spans="2:17" ht="15.75" customHeight="1" x14ac:dyDescent="0.15">
      <c r="B236" s="210" t="s">
        <v>757</v>
      </c>
      <c r="C236" s="211" t="s">
        <v>717</v>
      </c>
      <c r="D236" s="250"/>
      <c r="E236" s="250"/>
      <c r="F236" s="250"/>
      <c r="G236" s="250"/>
      <c r="H236" s="250"/>
      <c r="I236" s="250"/>
      <c r="J236" s="219"/>
      <c r="K236" s="219"/>
      <c r="L236" s="219"/>
      <c r="M236" s="219"/>
      <c r="N236" s="219"/>
      <c r="O236" s="219"/>
      <c r="P236" s="12">
        <f>Раздел2!F238</f>
        <v>0</v>
      </c>
      <c r="Q236" s="12">
        <f>Раздел2!D238</f>
        <v>0</v>
      </c>
    </row>
    <row r="237" spans="2:17" ht="12.75" x14ac:dyDescent="0.15">
      <c r="B237" s="210" t="s">
        <v>386</v>
      </c>
      <c r="C237" s="211" t="s">
        <v>718</v>
      </c>
      <c r="D237" s="225">
        <f>SUM(D238:D241)</f>
        <v>0</v>
      </c>
      <c r="E237" s="225">
        <f t="shared" ref="E237:O237" si="21">SUM(E238:E241)</f>
        <v>0</v>
      </c>
      <c r="F237" s="225">
        <f t="shared" si="21"/>
        <v>0</v>
      </c>
      <c r="G237" s="225">
        <f t="shared" si="21"/>
        <v>0</v>
      </c>
      <c r="H237" s="225">
        <f t="shared" si="21"/>
        <v>0</v>
      </c>
      <c r="I237" s="225">
        <f t="shared" si="21"/>
        <v>0</v>
      </c>
      <c r="J237" s="225">
        <f t="shared" si="21"/>
        <v>0</v>
      </c>
      <c r="K237" s="225">
        <f t="shared" si="21"/>
        <v>0</v>
      </c>
      <c r="L237" s="225">
        <f t="shared" si="21"/>
        <v>0</v>
      </c>
      <c r="M237" s="225">
        <f t="shared" si="21"/>
        <v>0</v>
      </c>
      <c r="N237" s="225">
        <f t="shared" si="21"/>
        <v>0</v>
      </c>
      <c r="O237" s="225">
        <f t="shared" si="21"/>
        <v>0</v>
      </c>
      <c r="P237" s="12">
        <f>Раздел2!F239</f>
        <v>200</v>
      </c>
      <c r="Q237" s="12">
        <f>Раздел2!D239</f>
        <v>1</v>
      </c>
    </row>
    <row r="238" spans="2:17" ht="15.75" customHeight="1" x14ac:dyDescent="0.15">
      <c r="B238" s="213" t="s">
        <v>418</v>
      </c>
      <c r="C238" s="211" t="s">
        <v>719</v>
      </c>
      <c r="D238" s="250"/>
      <c r="E238" s="250"/>
      <c r="F238" s="250"/>
      <c r="G238" s="250"/>
      <c r="H238" s="250"/>
      <c r="I238" s="250"/>
      <c r="J238" s="219"/>
      <c r="K238" s="219"/>
      <c r="L238" s="219"/>
      <c r="M238" s="219"/>
      <c r="N238" s="219"/>
      <c r="O238" s="219"/>
      <c r="P238" s="12">
        <f>Раздел2!F240</f>
        <v>0</v>
      </c>
      <c r="Q238" s="12">
        <f>Раздел2!D240</f>
        <v>0</v>
      </c>
    </row>
    <row r="239" spans="2:17" ht="15.75" customHeight="1" x14ac:dyDescent="0.15">
      <c r="B239" s="213" t="s">
        <v>287</v>
      </c>
      <c r="C239" s="211" t="s">
        <v>720</v>
      </c>
      <c r="D239" s="250"/>
      <c r="E239" s="250"/>
      <c r="F239" s="250"/>
      <c r="G239" s="250"/>
      <c r="H239" s="250"/>
      <c r="I239" s="250"/>
      <c r="J239" s="219"/>
      <c r="K239" s="219"/>
      <c r="L239" s="219"/>
      <c r="M239" s="219"/>
      <c r="N239" s="219"/>
      <c r="O239" s="219"/>
      <c r="P239" s="12">
        <f>Раздел2!F241</f>
        <v>0</v>
      </c>
      <c r="Q239" s="12">
        <f>Раздел2!D241</f>
        <v>0</v>
      </c>
    </row>
    <row r="240" spans="2:17" ht="12.75" x14ac:dyDescent="0.15">
      <c r="B240" s="213" t="s">
        <v>133</v>
      </c>
      <c r="C240" s="211" t="s">
        <v>721</v>
      </c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12">
        <f>Раздел2!F242</f>
        <v>200</v>
      </c>
      <c r="Q240" s="12">
        <f>Раздел2!D242</f>
        <v>1</v>
      </c>
    </row>
    <row r="241" spans="2:17" ht="15.75" customHeight="1" x14ac:dyDescent="0.15">
      <c r="B241" s="213" t="s">
        <v>131</v>
      </c>
      <c r="C241" s="211" t="s">
        <v>722</v>
      </c>
      <c r="D241" s="250"/>
      <c r="E241" s="250"/>
      <c r="F241" s="250"/>
      <c r="G241" s="250"/>
      <c r="H241" s="250"/>
      <c r="I241" s="250"/>
      <c r="J241" s="219"/>
      <c r="K241" s="219"/>
      <c r="L241" s="219"/>
      <c r="M241" s="219"/>
      <c r="N241" s="219"/>
      <c r="O241" s="219"/>
      <c r="P241" s="12">
        <f>Раздел2!F243</f>
        <v>0</v>
      </c>
      <c r="Q241" s="12">
        <f>Раздел2!D243</f>
        <v>0</v>
      </c>
    </row>
    <row r="242" spans="2:17" ht="15.75" customHeight="1" x14ac:dyDescent="0.15">
      <c r="B242" s="234" t="s">
        <v>820</v>
      </c>
      <c r="C242" s="211" t="s">
        <v>723</v>
      </c>
      <c r="D242" s="250"/>
      <c r="E242" s="250"/>
      <c r="F242" s="250"/>
      <c r="G242" s="250"/>
      <c r="H242" s="250"/>
      <c r="I242" s="250"/>
      <c r="J242" s="219"/>
      <c r="K242" s="219"/>
      <c r="L242" s="219"/>
      <c r="M242" s="219"/>
      <c r="N242" s="219"/>
      <c r="O242" s="219"/>
      <c r="P242" s="12">
        <f>Раздел2!F244</f>
        <v>0</v>
      </c>
      <c r="Q242" s="12">
        <f>Раздел2!D244</f>
        <v>0</v>
      </c>
    </row>
    <row r="243" spans="2:17" ht="15.75" customHeight="1" x14ac:dyDescent="0.15">
      <c r="B243" s="234" t="s">
        <v>821</v>
      </c>
      <c r="C243" s="211" t="s">
        <v>724</v>
      </c>
      <c r="D243" s="250"/>
      <c r="E243" s="250"/>
      <c r="F243" s="250"/>
      <c r="G243" s="250"/>
      <c r="H243" s="250"/>
      <c r="I243" s="250"/>
      <c r="J243" s="219"/>
      <c r="K243" s="219"/>
      <c r="L243" s="219"/>
      <c r="M243" s="219"/>
      <c r="N243" s="219"/>
      <c r="O243" s="219"/>
      <c r="P243" s="12">
        <f>Раздел2!F245</f>
        <v>0</v>
      </c>
      <c r="Q243" s="12">
        <f>Раздел2!D245</f>
        <v>0</v>
      </c>
    </row>
    <row r="244" spans="2:17" ht="15.75" customHeight="1" x14ac:dyDescent="0.15">
      <c r="B244" s="210" t="s">
        <v>277</v>
      </c>
      <c r="C244" s="211" t="s">
        <v>725</v>
      </c>
      <c r="D244" s="250"/>
      <c r="E244" s="250"/>
      <c r="F244" s="250"/>
      <c r="G244" s="250"/>
      <c r="H244" s="250"/>
      <c r="I244" s="250"/>
      <c r="J244" s="219"/>
      <c r="K244" s="219"/>
      <c r="L244" s="219"/>
      <c r="M244" s="219"/>
      <c r="N244" s="219"/>
      <c r="O244" s="219"/>
      <c r="P244" s="12">
        <f>Раздел2!F246</f>
        <v>0</v>
      </c>
      <c r="Q244" s="12">
        <f>Раздел2!D246</f>
        <v>0</v>
      </c>
    </row>
    <row r="245" spans="2:17" ht="15.75" customHeight="1" x14ac:dyDescent="0.15">
      <c r="B245" s="210" t="s">
        <v>387</v>
      </c>
      <c r="C245" s="211" t="s">
        <v>726</v>
      </c>
      <c r="D245" s="225">
        <f>SUM(D246:D247)</f>
        <v>0</v>
      </c>
      <c r="E245" s="225">
        <f t="shared" ref="E245:O245" si="22">SUM(E246:E247)</f>
        <v>0</v>
      </c>
      <c r="F245" s="225">
        <f t="shared" si="22"/>
        <v>0</v>
      </c>
      <c r="G245" s="225">
        <f t="shared" si="22"/>
        <v>0</v>
      </c>
      <c r="H245" s="225">
        <f t="shared" si="22"/>
        <v>0</v>
      </c>
      <c r="I245" s="225">
        <f t="shared" si="22"/>
        <v>0</v>
      </c>
      <c r="J245" s="225">
        <f t="shared" si="22"/>
        <v>0</v>
      </c>
      <c r="K245" s="225">
        <f t="shared" si="22"/>
        <v>0</v>
      </c>
      <c r="L245" s="225">
        <f t="shared" si="22"/>
        <v>0</v>
      </c>
      <c r="M245" s="225">
        <f t="shared" si="22"/>
        <v>0</v>
      </c>
      <c r="N245" s="225">
        <f t="shared" si="22"/>
        <v>0</v>
      </c>
      <c r="O245" s="225">
        <f t="shared" si="22"/>
        <v>0</v>
      </c>
      <c r="P245" s="12">
        <f>Раздел2!F247</f>
        <v>160</v>
      </c>
      <c r="Q245" s="12">
        <f>Раздел2!D247</f>
        <v>1</v>
      </c>
    </row>
    <row r="246" spans="2:17" ht="15.75" customHeight="1" x14ac:dyDescent="0.15">
      <c r="B246" s="213" t="s">
        <v>419</v>
      </c>
      <c r="C246" s="211" t="s">
        <v>727</v>
      </c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12">
        <f>Раздел2!F248</f>
        <v>160</v>
      </c>
      <c r="Q246" s="12">
        <f>Раздел2!D248</f>
        <v>1</v>
      </c>
    </row>
    <row r="247" spans="2:17" ht="15.75" customHeight="1" x14ac:dyDescent="0.15">
      <c r="B247" s="213" t="s">
        <v>288</v>
      </c>
      <c r="C247" s="211" t="s">
        <v>728</v>
      </c>
      <c r="D247" s="250"/>
      <c r="E247" s="250"/>
      <c r="F247" s="250"/>
      <c r="G247" s="250"/>
      <c r="H247" s="250"/>
      <c r="I247" s="250"/>
      <c r="J247" s="219"/>
      <c r="K247" s="219"/>
      <c r="L247" s="219"/>
      <c r="M247" s="219"/>
      <c r="N247" s="219"/>
      <c r="O247" s="219"/>
      <c r="P247" s="12">
        <f>Раздел2!F249</f>
        <v>0</v>
      </c>
      <c r="Q247" s="12">
        <f>Раздел2!D249</f>
        <v>0</v>
      </c>
    </row>
    <row r="248" spans="2:17" ht="15.75" customHeight="1" x14ac:dyDescent="0.15">
      <c r="B248" s="210" t="s">
        <v>741</v>
      </c>
      <c r="C248" s="211" t="s">
        <v>729</v>
      </c>
      <c r="D248" s="227">
        <f>SUM(D249:D251)</f>
        <v>0</v>
      </c>
      <c r="E248" s="227">
        <f t="shared" ref="E248:O248" si="23">SUM(E249:E251)</f>
        <v>0</v>
      </c>
      <c r="F248" s="227">
        <f t="shared" si="23"/>
        <v>0</v>
      </c>
      <c r="G248" s="227">
        <f t="shared" si="23"/>
        <v>0</v>
      </c>
      <c r="H248" s="227">
        <f t="shared" si="23"/>
        <v>0</v>
      </c>
      <c r="I248" s="227">
        <f t="shared" si="23"/>
        <v>0</v>
      </c>
      <c r="J248" s="227">
        <f t="shared" si="23"/>
        <v>0</v>
      </c>
      <c r="K248" s="227">
        <f t="shared" si="23"/>
        <v>0</v>
      </c>
      <c r="L248" s="227">
        <f t="shared" si="23"/>
        <v>0</v>
      </c>
      <c r="M248" s="227">
        <f t="shared" si="23"/>
        <v>0</v>
      </c>
      <c r="N248" s="227">
        <f t="shared" si="23"/>
        <v>0</v>
      </c>
      <c r="O248" s="227">
        <f t="shared" si="23"/>
        <v>0</v>
      </c>
      <c r="P248" s="12">
        <f>Раздел2!F250</f>
        <v>0</v>
      </c>
      <c r="Q248" s="12">
        <f>Раздел2!D250</f>
        <v>0</v>
      </c>
    </row>
    <row r="249" spans="2:17" ht="15.75" customHeight="1" x14ac:dyDescent="0.15">
      <c r="B249" s="213" t="s">
        <v>740</v>
      </c>
      <c r="C249" s="211" t="s">
        <v>730</v>
      </c>
      <c r="D249" s="250"/>
      <c r="E249" s="250"/>
      <c r="F249" s="250"/>
      <c r="G249" s="250"/>
      <c r="H249" s="250"/>
      <c r="I249" s="250"/>
      <c r="J249" s="219"/>
      <c r="K249" s="219"/>
      <c r="L249" s="219"/>
      <c r="M249" s="219"/>
      <c r="N249" s="219"/>
      <c r="O249" s="219"/>
      <c r="P249" s="12">
        <f>Раздел2!F251</f>
        <v>0</v>
      </c>
      <c r="Q249" s="12">
        <f>Раздел2!D251</f>
        <v>0</v>
      </c>
    </row>
    <row r="250" spans="2:17" ht="15.75" customHeight="1" x14ac:dyDescent="0.15">
      <c r="B250" s="213" t="s">
        <v>289</v>
      </c>
      <c r="C250" s="211" t="s">
        <v>731</v>
      </c>
      <c r="D250" s="250"/>
      <c r="E250" s="250"/>
      <c r="F250" s="250"/>
      <c r="G250" s="250"/>
      <c r="H250" s="250"/>
      <c r="I250" s="250"/>
      <c r="J250" s="219"/>
      <c r="K250" s="219"/>
      <c r="L250" s="219"/>
      <c r="M250" s="219"/>
      <c r="N250" s="219"/>
      <c r="O250" s="219"/>
      <c r="P250" s="12">
        <f>Раздел2!F252</f>
        <v>0</v>
      </c>
      <c r="Q250" s="12">
        <f>Раздел2!D252</f>
        <v>0</v>
      </c>
    </row>
    <row r="251" spans="2:17" ht="15.75" customHeight="1" x14ac:dyDescent="0.15">
      <c r="B251" s="213" t="s">
        <v>492</v>
      </c>
      <c r="C251" s="211" t="s">
        <v>732</v>
      </c>
      <c r="D251" s="250"/>
      <c r="E251" s="250"/>
      <c r="F251" s="250"/>
      <c r="G251" s="250"/>
      <c r="H251" s="250"/>
      <c r="I251" s="250"/>
      <c r="J251" s="219"/>
      <c r="K251" s="219"/>
      <c r="L251" s="219"/>
      <c r="M251" s="219"/>
      <c r="N251" s="219"/>
      <c r="O251" s="219"/>
      <c r="P251" s="12">
        <f>Раздел2!F253</f>
        <v>0</v>
      </c>
      <c r="Q251" s="12">
        <f>Раздел2!D253</f>
        <v>0</v>
      </c>
    </row>
    <row r="252" spans="2:17" ht="15.75" customHeight="1" x14ac:dyDescent="0.15">
      <c r="B252" s="210" t="s">
        <v>72</v>
      </c>
      <c r="C252" s="211" t="s">
        <v>733</v>
      </c>
      <c r="D252" s="250"/>
      <c r="E252" s="250"/>
      <c r="F252" s="250"/>
      <c r="G252" s="250"/>
      <c r="H252" s="250"/>
      <c r="I252" s="250"/>
      <c r="J252" s="219"/>
      <c r="K252" s="219"/>
      <c r="L252" s="219"/>
      <c r="M252" s="219"/>
      <c r="N252" s="219"/>
      <c r="O252" s="219"/>
      <c r="P252" s="12">
        <f>Раздел2!F254</f>
        <v>0</v>
      </c>
      <c r="Q252" s="12">
        <f>Раздел2!D254</f>
        <v>0</v>
      </c>
    </row>
    <row r="253" spans="2:17" ht="12.75" x14ac:dyDescent="0.15">
      <c r="B253" s="210" t="s">
        <v>73</v>
      </c>
      <c r="C253" s="211" t="s">
        <v>822</v>
      </c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12">
        <f>Раздел2!F255</f>
        <v>155</v>
      </c>
      <c r="Q253" s="12">
        <f>Раздел2!D255</f>
        <v>1</v>
      </c>
    </row>
    <row r="254" spans="2:17" ht="12.75" x14ac:dyDescent="0.15">
      <c r="B254" s="210" t="s">
        <v>493</v>
      </c>
      <c r="C254" s="211" t="s">
        <v>823</v>
      </c>
      <c r="D254" s="250"/>
      <c r="E254" s="250"/>
      <c r="F254" s="250"/>
      <c r="G254" s="250"/>
      <c r="H254" s="250"/>
      <c r="I254" s="250"/>
      <c r="J254" s="219"/>
      <c r="K254" s="219"/>
      <c r="L254" s="219"/>
      <c r="M254" s="219"/>
      <c r="N254" s="219"/>
      <c r="O254" s="219"/>
      <c r="P254" s="12">
        <f>Раздел2!F256</f>
        <v>0</v>
      </c>
      <c r="Q254" s="12">
        <f>Раздел2!D256</f>
        <v>0</v>
      </c>
    </row>
    <row r="255" spans="2:17" ht="12.75" x14ac:dyDescent="0.15">
      <c r="B255" s="210" t="s">
        <v>278</v>
      </c>
      <c r="C255" s="211" t="s">
        <v>824</v>
      </c>
      <c r="D255" s="250"/>
      <c r="E255" s="250"/>
      <c r="F255" s="250"/>
      <c r="G255" s="250"/>
      <c r="H255" s="250"/>
      <c r="I255" s="250"/>
      <c r="J255" s="219"/>
      <c r="K255" s="219"/>
      <c r="L255" s="219"/>
      <c r="M255" s="219"/>
      <c r="N255" s="219"/>
      <c r="O255" s="219"/>
      <c r="P255" s="12">
        <f>Раздел2!F257</f>
        <v>0</v>
      </c>
      <c r="Q255" s="12">
        <f>Раздел2!D257</f>
        <v>0</v>
      </c>
    </row>
    <row r="256" spans="2:17" ht="12.75" x14ac:dyDescent="0.15">
      <c r="B256" s="210" t="s">
        <v>74</v>
      </c>
      <c r="C256" s="211" t="s">
        <v>825</v>
      </c>
      <c r="D256" s="250"/>
      <c r="E256" s="250"/>
      <c r="F256" s="250"/>
      <c r="G256" s="250"/>
      <c r="H256" s="250"/>
      <c r="I256" s="250"/>
      <c r="J256" s="219"/>
      <c r="K256" s="219"/>
      <c r="L256" s="219"/>
      <c r="M256" s="219"/>
      <c r="N256" s="219"/>
      <c r="O256" s="219"/>
      <c r="P256" s="12">
        <f>Раздел2!F258</f>
        <v>0</v>
      </c>
      <c r="Q256" s="12">
        <f>Раздел2!D258</f>
        <v>0</v>
      </c>
    </row>
    <row r="257" spans="2:17" ht="12.75" x14ac:dyDescent="0.15">
      <c r="B257" s="210" t="s">
        <v>75</v>
      </c>
      <c r="C257" s="211" t="s">
        <v>826</v>
      </c>
      <c r="D257" s="250"/>
      <c r="E257" s="250"/>
      <c r="F257" s="250"/>
      <c r="G257" s="250"/>
      <c r="H257" s="250"/>
      <c r="I257" s="250"/>
      <c r="J257" s="219"/>
      <c r="K257" s="219"/>
      <c r="L257" s="219"/>
      <c r="M257" s="219"/>
      <c r="N257" s="219"/>
      <c r="O257" s="219"/>
      <c r="P257" s="12">
        <f>Раздел2!F259</f>
        <v>0</v>
      </c>
      <c r="Q257" s="12">
        <f>Раздел2!D259</f>
        <v>0</v>
      </c>
    </row>
    <row r="258" spans="2:17" ht="12.75" x14ac:dyDescent="0.15">
      <c r="B258" s="210" t="s">
        <v>755</v>
      </c>
      <c r="C258" s="211" t="s">
        <v>827</v>
      </c>
      <c r="D258" s="250"/>
      <c r="E258" s="250"/>
      <c r="F258" s="250"/>
      <c r="G258" s="250"/>
      <c r="H258" s="250"/>
      <c r="I258" s="250"/>
      <c r="J258" s="219"/>
      <c r="K258" s="219"/>
      <c r="L258" s="219"/>
      <c r="M258" s="219"/>
      <c r="N258" s="219"/>
      <c r="O258" s="219"/>
      <c r="P258" s="12">
        <f>Раздел2!F260</f>
        <v>0</v>
      </c>
      <c r="Q258" s="12">
        <f>Раздел2!D260</f>
        <v>0</v>
      </c>
    </row>
    <row r="259" spans="2:17" ht="12.75" x14ac:dyDescent="0.15">
      <c r="B259" s="210" t="s">
        <v>268</v>
      </c>
      <c r="C259" s="211" t="s">
        <v>828</v>
      </c>
      <c r="D259" s="250"/>
      <c r="E259" s="250"/>
      <c r="F259" s="250"/>
      <c r="G259" s="250"/>
      <c r="H259" s="250"/>
      <c r="I259" s="250"/>
      <c r="J259" s="219"/>
      <c r="K259" s="219"/>
      <c r="L259" s="219"/>
      <c r="M259" s="219"/>
      <c r="N259" s="219"/>
      <c r="O259" s="219"/>
      <c r="P259" s="12">
        <f>Раздел2!F261</f>
        <v>0</v>
      </c>
      <c r="Q259" s="12">
        <f>Раздел2!D261</f>
        <v>0</v>
      </c>
    </row>
    <row r="260" spans="2:17" ht="12.75" x14ac:dyDescent="0.15">
      <c r="B260" s="210" t="s">
        <v>269</v>
      </c>
      <c r="C260" s="211" t="s">
        <v>829</v>
      </c>
      <c r="D260" s="250"/>
      <c r="E260" s="250"/>
      <c r="F260" s="250"/>
      <c r="G260" s="250"/>
      <c r="H260" s="250"/>
      <c r="I260" s="250"/>
      <c r="J260" s="219"/>
      <c r="K260" s="219"/>
      <c r="L260" s="219"/>
      <c r="M260" s="219"/>
      <c r="N260" s="219"/>
      <c r="O260" s="219"/>
      <c r="P260" s="12">
        <f>Раздел2!F262</f>
        <v>0</v>
      </c>
      <c r="Q260" s="12">
        <f>Раздел2!D262</f>
        <v>0</v>
      </c>
    </row>
    <row r="261" spans="2:17" ht="12.75" x14ac:dyDescent="0.15">
      <c r="B261" s="215" t="s">
        <v>116</v>
      </c>
      <c r="C261" s="211" t="s">
        <v>830</v>
      </c>
      <c r="D261" s="225">
        <f>SUM(D7:D18,D21:D24,D27:D31,D36:D39,D42:D47,D52:D54,D58:D67,D72:D81,D85:D91,D94:D98,D106:D120,D123:D128,D131,D136:D137,D143:D146,D151:D183,D189:D195,D200:D202,D206:D213,D216:D220,D225:D229,D236:D237,D242:D245,D248,D252:D260)</f>
        <v>0</v>
      </c>
      <c r="E261" s="225">
        <f t="shared" ref="E261:O261" si="24">SUM(E7:E18,E21:E24,E27:E31,E36:E39,E42:E47,E52:E54,E58:E67,E72:E81,E85:E91,E94:E98,E106:E120,E123:E128,E131,E136:E137,E143:E146,E151:E183,E189:E195,E200:E202,E206:E213,E216:E220,E225:E229,E236:E237,E242:E245,E248,E252:E260)</f>
        <v>0</v>
      </c>
      <c r="F261" s="225">
        <f t="shared" si="24"/>
        <v>1</v>
      </c>
      <c r="G261" s="225">
        <f t="shared" si="24"/>
        <v>0</v>
      </c>
      <c r="H261" s="225">
        <f t="shared" si="24"/>
        <v>0</v>
      </c>
      <c r="I261" s="225">
        <f t="shared" si="24"/>
        <v>0</v>
      </c>
      <c r="J261" s="225">
        <f>SUM(J7:J18,J21:J24,J27:J31,J36:J39,J42:J47,J52:J54,J58:J67,J72:J81,J85:J91,J94:J98,J106:J120,J123:J128,J131,J136:J137,J143:J146,J151:J183,J189:J195,J200:J202,J206:J213,J216:J220,J225:J229,J236:J237,J242:J245,J248,J252:J260)</f>
        <v>0</v>
      </c>
      <c r="K261" s="225">
        <f t="shared" si="24"/>
        <v>0</v>
      </c>
      <c r="L261" s="225">
        <f t="shared" si="24"/>
        <v>0</v>
      </c>
      <c r="M261" s="225">
        <f t="shared" si="24"/>
        <v>0</v>
      </c>
      <c r="N261" s="225">
        <f t="shared" si="24"/>
        <v>0</v>
      </c>
      <c r="O261" s="225">
        <f t="shared" si="24"/>
        <v>0</v>
      </c>
      <c r="P261" s="12">
        <f>Раздел2!F263</f>
        <v>2242</v>
      </c>
      <c r="Q261" s="12">
        <f>Раздел2!D263</f>
        <v>11</v>
      </c>
    </row>
  </sheetData>
  <sheetProtection password="EBEE" sheet="1" objects="1" scenarios="1" selectLockedCells="1"/>
  <mergeCells count="13">
    <mergeCell ref="A1:A122"/>
    <mergeCell ref="B3:B5"/>
    <mergeCell ref="C3:C5"/>
    <mergeCell ref="D3:I3"/>
    <mergeCell ref="B1:O1"/>
    <mergeCell ref="B2:O2"/>
    <mergeCell ref="D4:E4"/>
    <mergeCell ref="F4:G4"/>
    <mergeCell ref="J4:K4"/>
    <mergeCell ref="N4:O4"/>
    <mergeCell ref="L4:M4"/>
    <mergeCell ref="H4:I4"/>
    <mergeCell ref="J3:O3"/>
  </mergeCells>
  <conditionalFormatting sqref="D8:I261 E7:I7">
    <cfRule type="expression" dxfId="45" priority="1">
      <formula>IF(SUM($D7:$I7)&gt;$P7,1,0)=1</formula>
    </cfRule>
  </conditionalFormatting>
  <dataValidations count="1">
    <dataValidation type="whole" operator="lessThan" allowBlank="1" showInputMessage="1" showErrorMessage="1" sqref="E7:O261 D8:D261 D7">
      <formula1>5000000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Width="3" fitToHeight="10" pageOrder="overThenDown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62"/>
  <sheetViews>
    <sheetView showGridLines="0" showZeros="0" zoomScale="90" zoomScaleNormal="90" zoomScaleSheetLayoutView="78" workbookViewId="0">
      <pane xSplit="3" ySplit="7" topLeftCell="D195" activePane="bottomRight" state="frozen"/>
      <selection activeCell="B1" sqref="B1"/>
      <selection pane="topRight" activeCell="D1" sqref="D1"/>
      <selection pane="bottomLeft" activeCell="B7" sqref="B7"/>
      <selection pane="bottomRight" activeCell="L29" sqref="L29"/>
    </sheetView>
  </sheetViews>
  <sheetFormatPr defaultColWidth="9.140625" defaultRowHeight="11.25" x14ac:dyDescent="0.2"/>
  <cols>
    <col min="1" max="1" width="5" style="12" hidden="1" customWidth="1"/>
    <col min="2" max="2" width="30.5703125" style="21" customWidth="1"/>
    <col min="3" max="3" width="4.5703125" style="12" customWidth="1"/>
    <col min="4" max="4" width="9.5703125" style="12" customWidth="1"/>
    <col min="5" max="6" width="6.140625" style="12" customWidth="1"/>
    <col min="7" max="7" width="5.5703125" style="12" customWidth="1"/>
    <col min="8" max="9" width="6" style="12" customWidth="1"/>
    <col min="10" max="10" width="4.85546875" style="12" customWidth="1"/>
    <col min="11" max="11" width="4.7109375" style="12" customWidth="1"/>
    <col min="12" max="13" width="4.5703125" style="12" customWidth="1"/>
    <col min="14" max="14" width="4.42578125" style="12" customWidth="1"/>
    <col min="15" max="15" width="5.28515625" style="12" customWidth="1"/>
    <col min="16" max="17" width="5.140625" style="12" customWidth="1"/>
    <col min="18" max="18" width="4.7109375" style="12" customWidth="1"/>
    <col min="19" max="19" width="4.85546875" style="21" customWidth="1"/>
    <col min="20" max="20" width="4.28515625" style="22" customWidth="1"/>
    <col min="21" max="21" width="4.7109375" style="12" customWidth="1"/>
    <col min="22" max="22" width="5" style="12" customWidth="1"/>
    <col min="23" max="23" width="5.42578125" style="12" customWidth="1"/>
    <col min="24" max="24" width="4.7109375" style="12" customWidth="1"/>
    <col min="25" max="25" width="5" style="12" customWidth="1"/>
    <col min="26" max="26" width="4.85546875" style="12" customWidth="1"/>
    <col min="27" max="27" width="5.28515625" style="12" customWidth="1"/>
    <col min="28" max="28" width="5.85546875" style="12" customWidth="1"/>
    <col min="29" max="29" width="5.28515625" style="12" customWidth="1"/>
    <col min="30" max="30" width="5.5703125" style="12" customWidth="1"/>
    <col min="31" max="32" width="5.7109375" style="12" customWidth="1"/>
    <col min="33" max="33" width="4.85546875" style="21" customWidth="1"/>
    <col min="34" max="34" width="5.28515625" style="22" customWidth="1"/>
    <col min="35" max="35" width="5.28515625" style="22" hidden="1" customWidth="1"/>
    <col min="36" max="36" width="4.42578125" style="12" hidden="1" customWidth="1"/>
    <col min="37" max="37" width="6.140625" style="12" hidden="1" customWidth="1"/>
    <col min="38" max="16384" width="9.140625" style="12"/>
  </cols>
  <sheetData>
    <row r="1" spans="1:37" ht="15" customHeight="1" x14ac:dyDescent="0.15">
      <c r="A1" s="377"/>
      <c r="B1" s="382" t="s">
        <v>788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</row>
    <row r="2" spans="1:37" ht="11.25" customHeight="1" x14ac:dyDescent="0.15">
      <c r="A2" s="377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25"/>
      <c r="R2" s="25"/>
      <c r="S2" s="25"/>
      <c r="T2" s="25"/>
      <c r="U2" s="106"/>
      <c r="V2" s="106"/>
      <c r="W2" s="106"/>
      <c r="X2" s="106"/>
      <c r="Y2" s="106"/>
      <c r="Z2" s="106"/>
      <c r="AA2" s="106"/>
      <c r="AB2" s="106"/>
      <c r="AC2" s="25"/>
      <c r="AD2" s="25"/>
      <c r="AE2" s="422" t="s">
        <v>841</v>
      </c>
      <c r="AF2" s="422"/>
      <c r="AG2" s="422"/>
      <c r="AH2" s="422"/>
      <c r="AI2" s="382"/>
    </row>
    <row r="3" spans="1:37" ht="16.5" customHeight="1" x14ac:dyDescent="0.15">
      <c r="A3" s="377"/>
      <c r="B3" s="359" t="s">
        <v>9</v>
      </c>
      <c r="C3" s="380" t="s">
        <v>94</v>
      </c>
      <c r="D3" s="371" t="s">
        <v>147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72"/>
      <c r="AI3" s="382"/>
      <c r="AK3" s="392" t="s">
        <v>238</v>
      </c>
    </row>
    <row r="4" spans="1:37" ht="28.5" customHeight="1" x14ac:dyDescent="0.15">
      <c r="A4" s="377"/>
      <c r="B4" s="398"/>
      <c r="C4" s="381"/>
      <c r="D4" s="392" t="s">
        <v>96</v>
      </c>
      <c r="E4" s="392"/>
      <c r="F4" s="392"/>
      <c r="G4" s="392"/>
      <c r="H4" s="392"/>
      <c r="I4" s="392"/>
      <c r="J4" s="371" t="s">
        <v>149</v>
      </c>
      <c r="K4" s="394"/>
      <c r="L4" s="394"/>
      <c r="M4" s="394"/>
      <c r="N4" s="372"/>
      <c r="O4" s="371" t="s">
        <v>150</v>
      </c>
      <c r="P4" s="394"/>
      <c r="Q4" s="394"/>
      <c r="R4" s="394"/>
      <c r="S4" s="372"/>
      <c r="T4" s="371" t="s">
        <v>151</v>
      </c>
      <c r="U4" s="394"/>
      <c r="V4" s="394"/>
      <c r="W4" s="394"/>
      <c r="X4" s="372"/>
      <c r="Y4" s="371" t="s">
        <v>152</v>
      </c>
      <c r="Z4" s="394"/>
      <c r="AA4" s="394"/>
      <c r="AB4" s="394"/>
      <c r="AC4" s="372"/>
      <c r="AD4" s="371" t="s">
        <v>153</v>
      </c>
      <c r="AE4" s="394"/>
      <c r="AF4" s="394"/>
      <c r="AG4" s="394"/>
      <c r="AH4" s="372"/>
      <c r="AI4" s="382"/>
      <c r="AK4" s="392"/>
    </row>
    <row r="5" spans="1:37" ht="28.5" customHeight="1" x14ac:dyDescent="0.15">
      <c r="A5" s="377"/>
      <c r="B5" s="398"/>
      <c r="C5" s="381"/>
      <c r="D5" s="392"/>
      <c r="E5" s="392"/>
      <c r="F5" s="392"/>
      <c r="G5" s="392"/>
      <c r="H5" s="392"/>
      <c r="I5" s="392"/>
      <c r="J5" s="375"/>
      <c r="K5" s="395"/>
      <c r="L5" s="395"/>
      <c r="M5" s="395"/>
      <c r="N5" s="376"/>
      <c r="O5" s="375"/>
      <c r="P5" s="395"/>
      <c r="Q5" s="395"/>
      <c r="R5" s="395"/>
      <c r="S5" s="376"/>
      <c r="T5" s="375"/>
      <c r="U5" s="395"/>
      <c r="V5" s="395"/>
      <c r="W5" s="395"/>
      <c r="X5" s="376"/>
      <c r="Y5" s="375"/>
      <c r="Z5" s="395"/>
      <c r="AA5" s="395"/>
      <c r="AB5" s="395"/>
      <c r="AC5" s="376"/>
      <c r="AD5" s="375"/>
      <c r="AE5" s="395"/>
      <c r="AF5" s="395"/>
      <c r="AG5" s="395"/>
      <c r="AH5" s="376"/>
      <c r="AI5" s="382"/>
      <c r="AK5" s="392"/>
    </row>
    <row r="6" spans="1:37" ht="37.5" customHeight="1" x14ac:dyDescent="0.15">
      <c r="A6" s="377"/>
      <c r="B6" s="399"/>
      <c r="C6" s="381"/>
      <c r="D6" s="23" t="s">
        <v>836</v>
      </c>
      <c r="E6" s="105">
        <v>1</v>
      </c>
      <c r="F6" s="105">
        <v>2</v>
      </c>
      <c r="G6" s="105">
        <v>3</v>
      </c>
      <c r="H6" s="26" t="s">
        <v>148</v>
      </c>
      <c r="I6" s="135" t="s">
        <v>154</v>
      </c>
      <c r="J6" s="105">
        <v>1</v>
      </c>
      <c r="K6" s="105">
        <v>2</v>
      </c>
      <c r="L6" s="105">
        <v>3</v>
      </c>
      <c r="M6" s="26" t="s">
        <v>148</v>
      </c>
      <c r="N6" s="135" t="s">
        <v>154</v>
      </c>
      <c r="O6" s="105">
        <v>1</v>
      </c>
      <c r="P6" s="105">
        <v>2</v>
      </c>
      <c r="Q6" s="105">
        <v>3</v>
      </c>
      <c r="R6" s="26" t="s">
        <v>148</v>
      </c>
      <c r="S6" s="135" t="s">
        <v>154</v>
      </c>
      <c r="T6" s="105">
        <v>1</v>
      </c>
      <c r="U6" s="105">
        <v>2</v>
      </c>
      <c r="V6" s="105">
        <v>3</v>
      </c>
      <c r="W6" s="26" t="s">
        <v>148</v>
      </c>
      <c r="X6" s="135" t="s">
        <v>154</v>
      </c>
      <c r="Y6" s="105">
        <v>1</v>
      </c>
      <c r="Z6" s="105">
        <v>2</v>
      </c>
      <c r="AA6" s="105">
        <v>3</v>
      </c>
      <c r="AB6" s="26" t="s">
        <v>148</v>
      </c>
      <c r="AC6" s="135" t="s">
        <v>154</v>
      </c>
      <c r="AD6" s="105">
        <v>1</v>
      </c>
      <c r="AE6" s="105">
        <v>2</v>
      </c>
      <c r="AF6" s="105">
        <v>3</v>
      </c>
      <c r="AG6" s="26" t="s">
        <v>148</v>
      </c>
      <c r="AH6" s="135" t="s">
        <v>154</v>
      </c>
      <c r="AI6" s="382"/>
      <c r="AK6" s="392"/>
    </row>
    <row r="7" spans="1:37" ht="10.5" x14ac:dyDescent="0.15">
      <c r="A7" s="377"/>
      <c r="B7" s="23">
        <v>1</v>
      </c>
      <c r="C7" s="105">
        <v>2</v>
      </c>
      <c r="D7" s="206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382"/>
    </row>
    <row r="8" spans="1:37" ht="15.75" customHeight="1" x14ac:dyDescent="0.15">
      <c r="A8" s="377"/>
      <c r="B8" s="210" t="s">
        <v>240</v>
      </c>
      <c r="C8" s="211" t="s">
        <v>352</v>
      </c>
      <c r="D8" s="76">
        <f>SUM(E8:G8)</f>
        <v>0</v>
      </c>
      <c r="E8" s="76">
        <f>SUM(J8,O8,T8,Y8,AD8)</f>
        <v>0</v>
      </c>
      <c r="F8" s="76">
        <f>SUM(K8,P8,U8,Z8,AE8)</f>
        <v>0</v>
      </c>
      <c r="G8" s="76">
        <f>SUM(L8,Q8,V8,AA8,AF8)</f>
        <v>0</v>
      </c>
      <c r="H8" s="76">
        <f>SUM(M8,R8,W8,AB8,AG8)</f>
        <v>0</v>
      </c>
      <c r="I8" s="76">
        <f>SUM(N8,S8,X8,AC8,AH8)</f>
        <v>0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382"/>
      <c r="AK8" s="38">
        <f>Раздел2!D9</f>
        <v>0</v>
      </c>
    </row>
    <row r="9" spans="1:37" ht="15.75" customHeight="1" x14ac:dyDescent="0.15">
      <c r="A9" s="377"/>
      <c r="B9" s="210" t="s">
        <v>241</v>
      </c>
      <c r="C9" s="211" t="s">
        <v>358</v>
      </c>
      <c r="D9" s="76">
        <f t="shared" ref="D9:D72" si="0">SUM(E9:G9)</f>
        <v>0</v>
      </c>
      <c r="E9" s="76">
        <f t="shared" ref="E9:E72" si="1">SUM(J9,O9,T9,Y9,AD9)</f>
        <v>0</v>
      </c>
      <c r="F9" s="76">
        <f t="shared" ref="F9:F72" si="2">SUM(K9,P9,U9,Z9,AE9)</f>
        <v>0</v>
      </c>
      <c r="G9" s="76">
        <f t="shared" ref="G9:G72" si="3">SUM(L9,Q9,V9,AA9,AF9)</f>
        <v>0</v>
      </c>
      <c r="H9" s="76">
        <f t="shared" ref="H9:H72" si="4">SUM(M9,R9,W9,AB9,AG9)</f>
        <v>0</v>
      </c>
      <c r="I9" s="76">
        <f t="shared" ref="I9:I72" si="5">SUM(N9,S9,X9,AC9,AH9)</f>
        <v>0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382"/>
      <c r="AK9" s="38">
        <f>Раздел2!D10</f>
        <v>0</v>
      </c>
    </row>
    <row r="10" spans="1:37" ht="15.75" customHeight="1" x14ac:dyDescent="0.15">
      <c r="A10" s="377"/>
      <c r="B10" s="210" t="s">
        <v>459</v>
      </c>
      <c r="C10" s="211" t="s">
        <v>359</v>
      </c>
      <c r="D10" s="76">
        <f t="shared" si="0"/>
        <v>0</v>
      </c>
      <c r="E10" s="76">
        <f t="shared" si="1"/>
        <v>0</v>
      </c>
      <c r="F10" s="76">
        <f t="shared" si="2"/>
        <v>0</v>
      </c>
      <c r="G10" s="76">
        <f t="shared" si="3"/>
        <v>0</v>
      </c>
      <c r="H10" s="76">
        <f t="shared" si="4"/>
        <v>0</v>
      </c>
      <c r="I10" s="76">
        <f t="shared" si="5"/>
        <v>0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382"/>
      <c r="AK10" s="38">
        <f>Раздел2!D11</f>
        <v>0</v>
      </c>
    </row>
    <row r="11" spans="1:37" ht="15.75" customHeight="1" x14ac:dyDescent="0.15">
      <c r="A11" s="377"/>
      <c r="B11" s="210" t="s">
        <v>12</v>
      </c>
      <c r="C11" s="211" t="s">
        <v>360</v>
      </c>
      <c r="D11" s="76">
        <f t="shared" si="0"/>
        <v>0</v>
      </c>
      <c r="E11" s="76">
        <f t="shared" si="1"/>
        <v>0</v>
      </c>
      <c r="F11" s="76">
        <f t="shared" si="2"/>
        <v>0</v>
      </c>
      <c r="G11" s="76">
        <f t="shared" si="3"/>
        <v>0</v>
      </c>
      <c r="H11" s="76">
        <f t="shared" si="4"/>
        <v>0</v>
      </c>
      <c r="I11" s="76">
        <f t="shared" si="5"/>
        <v>0</v>
      </c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382"/>
      <c r="AK11" s="38">
        <f>Раздел2!D12</f>
        <v>0</v>
      </c>
    </row>
    <row r="12" spans="1:37" ht="15.75" customHeight="1" x14ac:dyDescent="0.15">
      <c r="A12" s="377"/>
      <c r="B12" s="210" t="s">
        <v>460</v>
      </c>
      <c r="C12" s="211" t="s">
        <v>353</v>
      </c>
      <c r="D12" s="76">
        <f t="shared" si="0"/>
        <v>0</v>
      </c>
      <c r="E12" s="76">
        <f t="shared" si="1"/>
        <v>0</v>
      </c>
      <c r="F12" s="76">
        <f t="shared" si="2"/>
        <v>0</v>
      </c>
      <c r="G12" s="76">
        <f t="shared" si="3"/>
        <v>0</v>
      </c>
      <c r="H12" s="76">
        <f t="shared" si="4"/>
        <v>0</v>
      </c>
      <c r="I12" s="76">
        <f t="shared" si="5"/>
        <v>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382"/>
      <c r="AK12" s="38">
        <f>Раздел2!D13</f>
        <v>0</v>
      </c>
    </row>
    <row r="13" spans="1:37" ht="15.75" customHeight="1" x14ac:dyDescent="0.15">
      <c r="A13" s="377"/>
      <c r="B13" s="210" t="s">
        <v>13</v>
      </c>
      <c r="C13" s="211" t="s">
        <v>354</v>
      </c>
      <c r="D13" s="76">
        <f t="shared" si="0"/>
        <v>0</v>
      </c>
      <c r="E13" s="76">
        <f t="shared" si="1"/>
        <v>0</v>
      </c>
      <c r="F13" s="76">
        <f t="shared" si="2"/>
        <v>0</v>
      </c>
      <c r="G13" s="76">
        <f t="shared" si="3"/>
        <v>0</v>
      </c>
      <c r="H13" s="76">
        <f t="shared" si="4"/>
        <v>0</v>
      </c>
      <c r="I13" s="76">
        <f t="shared" si="5"/>
        <v>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382"/>
      <c r="AK13" s="38">
        <f>Раздел2!D14</f>
        <v>0</v>
      </c>
    </row>
    <row r="14" spans="1:37" ht="15.75" customHeight="1" x14ac:dyDescent="0.15">
      <c r="A14" s="377"/>
      <c r="B14" s="210" t="s">
        <v>14</v>
      </c>
      <c r="C14" s="211" t="s">
        <v>355</v>
      </c>
      <c r="D14" s="76">
        <f t="shared" si="0"/>
        <v>0</v>
      </c>
      <c r="E14" s="76">
        <f t="shared" si="1"/>
        <v>0</v>
      </c>
      <c r="F14" s="76">
        <f t="shared" si="2"/>
        <v>0</v>
      </c>
      <c r="G14" s="76">
        <f t="shared" si="3"/>
        <v>0</v>
      </c>
      <c r="H14" s="76">
        <f t="shared" si="4"/>
        <v>0</v>
      </c>
      <c r="I14" s="76">
        <f t="shared" si="5"/>
        <v>0</v>
      </c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382"/>
      <c r="AK14" s="38">
        <f>Раздел2!D15</f>
        <v>0</v>
      </c>
    </row>
    <row r="15" spans="1:37" ht="15.75" customHeight="1" x14ac:dyDescent="0.15">
      <c r="A15" s="377"/>
      <c r="B15" s="210" t="s">
        <v>15</v>
      </c>
      <c r="C15" s="211" t="s">
        <v>356</v>
      </c>
      <c r="D15" s="76">
        <f t="shared" si="0"/>
        <v>0</v>
      </c>
      <c r="E15" s="76">
        <f t="shared" si="1"/>
        <v>0</v>
      </c>
      <c r="F15" s="76">
        <f t="shared" si="2"/>
        <v>0</v>
      </c>
      <c r="G15" s="76">
        <f t="shared" si="3"/>
        <v>0</v>
      </c>
      <c r="H15" s="76">
        <f t="shared" si="4"/>
        <v>0</v>
      </c>
      <c r="I15" s="76">
        <f t="shared" si="5"/>
        <v>0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382"/>
      <c r="AK15" s="38">
        <f>Раздел2!D16</f>
        <v>0</v>
      </c>
    </row>
    <row r="16" spans="1:37" ht="15.75" customHeight="1" x14ac:dyDescent="0.15">
      <c r="A16" s="377"/>
      <c r="B16" s="210" t="s">
        <v>461</v>
      </c>
      <c r="C16" s="211" t="s">
        <v>357</v>
      </c>
      <c r="D16" s="76">
        <f t="shared" si="0"/>
        <v>0</v>
      </c>
      <c r="E16" s="76">
        <f t="shared" si="1"/>
        <v>0</v>
      </c>
      <c r="F16" s="76">
        <f t="shared" si="2"/>
        <v>0</v>
      </c>
      <c r="G16" s="76">
        <f t="shared" si="3"/>
        <v>0</v>
      </c>
      <c r="H16" s="76">
        <f t="shared" si="4"/>
        <v>0</v>
      </c>
      <c r="I16" s="76">
        <f t="shared" si="5"/>
        <v>0</v>
      </c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382"/>
      <c r="AK16" s="38">
        <f>Раздел2!D17</f>
        <v>0</v>
      </c>
    </row>
    <row r="17" spans="1:37" ht="15.75" customHeight="1" x14ac:dyDescent="0.15">
      <c r="A17" s="377"/>
      <c r="B17" s="210" t="s">
        <v>366</v>
      </c>
      <c r="C17" s="211" t="s">
        <v>497</v>
      </c>
      <c r="D17" s="76">
        <f t="shared" si="0"/>
        <v>0</v>
      </c>
      <c r="E17" s="76">
        <f t="shared" si="1"/>
        <v>0</v>
      </c>
      <c r="F17" s="76">
        <f t="shared" si="2"/>
        <v>0</v>
      </c>
      <c r="G17" s="76">
        <f t="shared" si="3"/>
        <v>0</v>
      </c>
      <c r="H17" s="76">
        <f t="shared" si="4"/>
        <v>0</v>
      </c>
      <c r="I17" s="76">
        <f t="shared" si="5"/>
        <v>0</v>
      </c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382"/>
      <c r="AK17" s="38">
        <f>Раздел2!D18</f>
        <v>0</v>
      </c>
    </row>
    <row r="18" spans="1:37" ht="15.75" customHeight="1" x14ac:dyDescent="0.15">
      <c r="A18" s="377"/>
      <c r="B18" s="210" t="s">
        <v>16</v>
      </c>
      <c r="C18" s="211" t="s">
        <v>498</v>
      </c>
      <c r="D18" s="76">
        <f t="shared" si="0"/>
        <v>0</v>
      </c>
      <c r="E18" s="76">
        <f t="shared" si="1"/>
        <v>0</v>
      </c>
      <c r="F18" s="76">
        <f t="shared" si="2"/>
        <v>0</v>
      </c>
      <c r="G18" s="76">
        <f t="shared" si="3"/>
        <v>0</v>
      </c>
      <c r="H18" s="76">
        <f t="shared" si="4"/>
        <v>0</v>
      </c>
      <c r="I18" s="76">
        <f t="shared" si="5"/>
        <v>0</v>
      </c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382"/>
      <c r="AK18" s="38">
        <f>Раздел2!D19</f>
        <v>0</v>
      </c>
    </row>
    <row r="19" spans="1:37" ht="15.75" customHeight="1" x14ac:dyDescent="0.15">
      <c r="A19" s="377"/>
      <c r="B19" s="210" t="s">
        <v>367</v>
      </c>
      <c r="C19" s="211" t="s">
        <v>499</v>
      </c>
      <c r="D19" s="76">
        <f t="shared" si="0"/>
        <v>0</v>
      </c>
      <c r="E19" s="76">
        <f t="shared" si="1"/>
        <v>0</v>
      </c>
      <c r="F19" s="76">
        <f t="shared" si="2"/>
        <v>0</v>
      </c>
      <c r="G19" s="76">
        <f t="shared" si="3"/>
        <v>0</v>
      </c>
      <c r="H19" s="76">
        <f t="shared" si="4"/>
        <v>0</v>
      </c>
      <c r="I19" s="76">
        <f t="shared" si="5"/>
        <v>0</v>
      </c>
      <c r="J19" s="224">
        <f>SUM(J20:J21)</f>
        <v>0</v>
      </c>
      <c r="K19" s="224">
        <f t="shared" ref="K19:AH19" si="6">SUM(K20:K21)</f>
        <v>0</v>
      </c>
      <c r="L19" s="224">
        <f t="shared" si="6"/>
        <v>0</v>
      </c>
      <c r="M19" s="224">
        <f t="shared" si="6"/>
        <v>0</v>
      </c>
      <c r="N19" s="224">
        <f t="shared" si="6"/>
        <v>0</v>
      </c>
      <c r="O19" s="224">
        <f t="shared" si="6"/>
        <v>0</v>
      </c>
      <c r="P19" s="224">
        <f t="shared" si="6"/>
        <v>0</v>
      </c>
      <c r="Q19" s="224">
        <f t="shared" si="6"/>
        <v>0</v>
      </c>
      <c r="R19" s="224">
        <f t="shared" si="6"/>
        <v>0</v>
      </c>
      <c r="S19" s="224">
        <f t="shared" si="6"/>
        <v>0</v>
      </c>
      <c r="T19" s="224">
        <f t="shared" si="6"/>
        <v>0</v>
      </c>
      <c r="U19" s="224">
        <f t="shared" si="6"/>
        <v>0</v>
      </c>
      <c r="V19" s="224">
        <f t="shared" si="6"/>
        <v>0</v>
      </c>
      <c r="W19" s="224">
        <f t="shared" si="6"/>
        <v>0</v>
      </c>
      <c r="X19" s="224">
        <f t="shared" si="6"/>
        <v>0</v>
      </c>
      <c r="Y19" s="224">
        <f t="shared" si="6"/>
        <v>0</v>
      </c>
      <c r="Z19" s="224">
        <f t="shared" si="6"/>
        <v>0</v>
      </c>
      <c r="AA19" s="224">
        <f t="shared" si="6"/>
        <v>0</v>
      </c>
      <c r="AB19" s="224">
        <f t="shared" si="6"/>
        <v>0</v>
      </c>
      <c r="AC19" s="224">
        <f t="shared" si="6"/>
        <v>0</v>
      </c>
      <c r="AD19" s="224">
        <f t="shared" si="6"/>
        <v>0</v>
      </c>
      <c r="AE19" s="224">
        <f t="shared" si="6"/>
        <v>0</v>
      </c>
      <c r="AF19" s="224">
        <f t="shared" si="6"/>
        <v>0</v>
      </c>
      <c r="AG19" s="224">
        <f t="shared" si="6"/>
        <v>0</v>
      </c>
      <c r="AH19" s="224">
        <f t="shared" si="6"/>
        <v>0</v>
      </c>
      <c r="AI19" s="382"/>
      <c r="AK19" s="38">
        <f>Раздел2!D20</f>
        <v>0</v>
      </c>
    </row>
    <row r="20" spans="1:37" ht="20.25" customHeight="1" x14ac:dyDescent="0.15">
      <c r="A20" s="377"/>
      <c r="B20" s="213" t="s">
        <v>400</v>
      </c>
      <c r="C20" s="211" t="s">
        <v>500</v>
      </c>
      <c r="D20" s="76">
        <f t="shared" si="0"/>
        <v>0</v>
      </c>
      <c r="E20" s="76">
        <f t="shared" si="1"/>
        <v>0</v>
      </c>
      <c r="F20" s="76">
        <f t="shared" si="2"/>
        <v>0</v>
      </c>
      <c r="G20" s="76">
        <f t="shared" si="3"/>
        <v>0</v>
      </c>
      <c r="H20" s="76">
        <f t="shared" si="4"/>
        <v>0</v>
      </c>
      <c r="I20" s="76">
        <f t="shared" si="5"/>
        <v>0</v>
      </c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382"/>
      <c r="AK20" s="38">
        <f>Раздел2!D21</f>
        <v>0</v>
      </c>
    </row>
    <row r="21" spans="1:37" ht="15.75" customHeight="1" x14ac:dyDescent="0.15">
      <c r="A21" s="377"/>
      <c r="B21" s="213" t="s">
        <v>281</v>
      </c>
      <c r="C21" s="211" t="s">
        <v>501</v>
      </c>
      <c r="D21" s="76">
        <f t="shared" si="0"/>
        <v>0</v>
      </c>
      <c r="E21" s="76">
        <f t="shared" si="1"/>
        <v>0</v>
      </c>
      <c r="F21" s="76">
        <f t="shared" si="2"/>
        <v>0</v>
      </c>
      <c r="G21" s="76">
        <f t="shared" si="3"/>
        <v>0</v>
      </c>
      <c r="H21" s="76">
        <f t="shared" si="4"/>
        <v>0</v>
      </c>
      <c r="I21" s="76">
        <f t="shared" si="5"/>
        <v>0</v>
      </c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82"/>
      <c r="AK21" s="38">
        <f>Раздел2!D22</f>
        <v>0</v>
      </c>
    </row>
    <row r="22" spans="1:37" ht="15.75" customHeight="1" x14ac:dyDescent="0.15">
      <c r="A22" s="377"/>
      <c r="B22" s="210" t="s">
        <v>17</v>
      </c>
      <c r="C22" s="211" t="s">
        <v>502</v>
      </c>
      <c r="D22" s="76">
        <f t="shared" si="0"/>
        <v>0</v>
      </c>
      <c r="E22" s="76">
        <f t="shared" si="1"/>
        <v>0</v>
      </c>
      <c r="F22" s="76">
        <f t="shared" si="2"/>
        <v>0</v>
      </c>
      <c r="G22" s="76">
        <f t="shared" si="3"/>
        <v>0</v>
      </c>
      <c r="H22" s="76">
        <f t="shared" si="4"/>
        <v>0</v>
      </c>
      <c r="I22" s="76">
        <f t="shared" si="5"/>
        <v>0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382"/>
      <c r="AK22" s="38">
        <f>Раздел2!D23</f>
        <v>0</v>
      </c>
    </row>
    <row r="23" spans="1:37" ht="15.75" customHeight="1" x14ac:dyDescent="0.15">
      <c r="A23" s="377"/>
      <c r="B23" s="210" t="s">
        <v>18</v>
      </c>
      <c r="C23" s="211" t="s">
        <v>503</v>
      </c>
      <c r="D23" s="76">
        <f t="shared" si="0"/>
        <v>0</v>
      </c>
      <c r="E23" s="76">
        <f t="shared" si="1"/>
        <v>0</v>
      </c>
      <c r="F23" s="76">
        <f t="shared" si="2"/>
        <v>0</v>
      </c>
      <c r="G23" s="76">
        <f t="shared" si="3"/>
        <v>0</v>
      </c>
      <c r="H23" s="76">
        <f t="shared" si="4"/>
        <v>0</v>
      </c>
      <c r="I23" s="76">
        <f t="shared" si="5"/>
        <v>0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382"/>
      <c r="AK23" s="38">
        <f>Раздел2!D24</f>
        <v>0</v>
      </c>
    </row>
    <row r="24" spans="1:37" ht="15.75" customHeight="1" x14ac:dyDescent="0.15">
      <c r="A24" s="377"/>
      <c r="B24" s="210" t="s">
        <v>19</v>
      </c>
      <c r="C24" s="211" t="s">
        <v>504</v>
      </c>
      <c r="D24" s="76">
        <f t="shared" si="0"/>
        <v>0</v>
      </c>
      <c r="E24" s="76">
        <f t="shared" si="1"/>
        <v>0</v>
      </c>
      <c r="F24" s="76">
        <f t="shared" si="2"/>
        <v>0</v>
      </c>
      <c r="G24" s="76">
        <f t="shared" si="3"/>
        <v>0</v>
      </c>
      <c r="H24" s="76">
        <f t="shared" si="4"/>
        <v>0</v>
      </c>
      <c r="I24" s="76">
        <f t="shared" si="5"/>
        <v>0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382"/>
      <c r="AK24" s="38">
        <f>Раздел2!D25</f>
        <v>0</v>
      </c>
    </row>
    <row r="25" spans="1:37" ht="15.75" customHeight="1" x14ac:dyDescent="0.15">
      <c r="A25" s="377"/>
      <c r="B25" s="210" t="s">
        <v>368</v>
      </c>
      <c r="C25" s="211" t="s">
        <v>505</v>
      </c>
      <c r="D25" s="76">
        <f t="shared" si="0"/>
        <v>0</v>
      </c>
      <c r="E25" s="76">
        <f t="shared" si="1"/>
        <v>0</v>
      </c>
      <c r="F25" s="76">
        <f t="shared" si="2"/>
        <v>0</v>
      </c>
      <c r="G25" s="76">
        <f t="shared" si="3"/>
        <v>0</v>
      </c>
      <c r="H25" s="76">
        <f t="shared" si="4"/>
        <v>0</v>
      </c>
      <c r="I25" s="76">
        <f t="shared" si="5"/>
        <v>0</v>
      </c>
      <c r="J25" s="224">
        <f>SUM(J26:J27)</f>
        <v>0</v>
      </c>
      <c r="K25" s="224">
        <f t="shared" ref="K25:AH25" si="7">SUM(K26:K27)</f>
        <v>0</v>
      </c>
      <c r="L25" s="224">
        <f t="shared" si="7"/>
        <v>0</v>
      </c>
      <c r="M25" s="224">
        <f t="shared" si="7"/>
        <v>0</v>
      </c>
      <c r="N25" s="224">
        <f t="shared" si="7"/>
        <v>0</v>
      </c>
      <c r="O25" s="224">
        <f t="shared" si="7"/>
        <v>0</v>
      </c>
      <c r="P25" s="224">
        <f t="shared" si="7"/>
        <v>0</v>
      </c>
      <c r="Q25" s="224">
        <f t="shared" si="7"/>
        <v>0</v>
      </c>
      <c r="R25" s="224">
        <f t="shared" si="7"/>
        <v>0</v>
      </c>
      <c r="S25" s="224">
        <f t="shared" si="7"/>
        <v>0</v>
      </c>
      <c r="T25" s="224">
        <f t="shared" si="7"/>
        <v>0</v>
      </c>
      <c r="U25" s="224">
        <f t="shared" si="7"/>
        <v>0</v>
      </c>
      <c r="V25" s="224">
        <f t="shared" si="7"/>
        <v>0</v>
      </c>
      <c r="W25" s="224">
        <f t="shared" si="7"/>
        <v>0</v>
      </c>
      <c r="X25" s="224">
        <f t="shared" si="7"/>
        <v>0</v>
      </c>
      <c r="Y25" s="224">
        <f t="shared" si="7"/>
        <v>0</v>
      </c>
      <c r="Z25" s="224">
        <f t="shared" si="7"/>
        <v>0</v>
      </c>
      <c r="AA25" s="224">
        <f t="shared" si="7"/>
        <v>0</v>
      </c>
      <c r="AB25" s="224">
        <f t="shared" si="7"/>
        <v>0</v>
      </c>
      <c r="AC25" s="224">
        <f t="shared" si="7"/>
        <v>0</v>
      </c>
      <c r="AD25" s="224">
        <f t="shared" si="7"/>
        <v>0</v>
      </c>
      <c r="AE25" s="224">
        <f t="shared" si="7"/>
        <v>0</v>
      </c>
      <c r="AF25" s="224">
        <f t="shared" si="7"/>
        <v>0</v>
      </c>
      <c r="AG25" s="224">
        <f t="shared" si="7"/>
        <v>0</v>
      </c>
      <c r="AH25" s="224">
        <f t="shared" si="7"/>
        <v>0</v>
      </c>
      <c r="AI25" s="382"/>
      <c r="AK25" s="38">
        <f>Раздел2!D26</f>
        <v>0</v>
      </c>
    </row>
    <row r="26" spans="1:37" ht="21" customHeight="1" x14ac:dyDescent="0.15">
      <c r="A26" s="377"/>
      <c r="B26" s="213" t="s">
        <v>401</v>
      </c>
      <c r="C26" s="211" t="s">
        <v>506</v>
      </c>
      <c r="D26" s="76">
        <f t="shared" si="0"/>
        <v>0</v>
      </c>
      <c r="E26" s="76">
        <f t="shared" si="1"/>
        <v>0</v>
      </c>
      <c r="F26" s="76">
        <f t="shared" si="2"/>
        <v>0</v>
      </c>
      <c r="G26" s="76">
        <f t="shared" si="3"/>
        <v>0</v>
      </c>
      <c r="H26" s="76">
        <f t="shared" si="4"/>
        <v>0</v>
      </c>
      <c r="I26" s="76">
        <f t="shared" si="5"/>
        <v>0</v>
      </c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382"/>
      <c r="AK26" s="38">
        <f>Раздел2!D27</f>
        <v>0</v>
      </c>
    </row>
    <row r="27" spans="1:37" ht="15.75" customHeight="1" x14ac:dyDescent="0.15">
      <c r="A27" s="377"/>
      <c r="B27" s="213" t="s">
        <v>245</v>
      </c>
      <c r="C27" s="211" t="s">
        <v>507</v>
      </c>
      <c r="D27" s="76">
        <f t="shared" si="0"/>
        <v>0</v>
      </c>
      <c r="E27" s="76">
        <f t="shared" si="1"/>
        <v>0</v>
      </c>
      <c r="F27" s="76">
        <f t="shared" si="2"/>
        <v>0</v>
      </c>
      <c r="G27" s="76">
        <f t="shared" si="3"/>
        <v>0</v>
      </c>
      <c r="H27" s="76">
        <f t="shared" si="4"/>
        <v>0</v>
      </c>
      <c r="I27" s="76">
        <f t="shared" si="5"/>
        <v>0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382"/>
      <c r="AK27" s="38">
        <f>Раздел2!D28</f>
        <v>0</v>
      </c>
    </row>
    <row r="28" spans="1:37" ht="15.75" customHeight="1" x14ac:dyDescent="0.15">
      <c r="A28" s="377"/>
      <c r="B28" s="210" t="s">
        <v>20</v>
      </c>
      <c r="C28" s="211" t="s">
        <v>508</v>
      </c>
      <c r="D28" s="76">
        <f t="shared" si="0"/>
        <v>0</v>
      </c>
      <c r="E28" s="76">
        <f t="shared" si="1"/>
        <v>0</v>
      </c>
      <c r="F28" s="76">
        <f t="shared" si="2"/>
        <v>0</v>
      </c>
      <c r="G28" s="76">
        <f t="shared" si="3"/>
        <v>0</v>
      </c>
      <c r="H28" s="76">
        <f t="shared" si="4"/>
        <v>0</v>
      </c>
      <c r="I28" s="76">
        <f t="shared" si="5"/>
        <v>0</v>
      </c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382"/>
      <c r="AK28" s="38">
        <f>Раздел2!D29</f>
        <v>1</v>
      </c>
    </row>
    <row r="29" spans="1:37" ht="15.75" customHeight="1" x14ac:dyDescent="0.15">
      <c r="A29" s="377"/>
      <c r="B29" s="210" t="s">
        <v>21</v>
      </c>
      <c r="C29" s="211" t="s">
        <v>509</v>
      </c>
      <c r="D29" s="76">
        <f t="shared" si="0"/>
        <v>0</v>
      </c>
      <c r="E29" s="76">
        <f t="shared" si="1"/>
        <v>0</v>
      </c>
      <c r="F29" s="76">
        <f t="shared" si="2"/>
        <v>0</v>
      </c>
      <c r="G29" s="76">
        <f t="shared" si="3"/>
        <v>0</v>
      </c>
      <c r="H29" s="76">
        <f t="shared" si="4"/>
        <v>0</v>
      </c>
      <c r="I29" s="76">
        <f t="shared" si="5"/>
        <v>1</v>
      </c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>
        <v>1</v>
      </c>
      <c r="AI29" s="382"/>
      <c r="AK29" s="38">
        <f>Раздел2!D30</f>
        <v>1</v>
      </c>
    </row>
    <row r="30" spans="1:37" ht="15.75" customHeight="1" x14ac:dyDescent="0.15">
      <c r="A30" s="377"/>
      <c r="B30" s="210" t="s">
        <v>22</v>
      </c>
      <c r="C30" s="211" t="s">
        <v>510</v>
      </c>
      <c r="D30" s="76">
        <f t="shared" si="0"/>
        <v>0</v>
      </c>
      <c r="E30" s="76">
        <f t="shared" si="1"/>
        <v>0</v>
      </c>
      <c r="F30" s="76">
        <f t="shared" si="2"/>
        <v>0</v>
      </c>
      <c r="G30" s="76">
        <f t="shared" si="3"/>
        <v>0</v>
      </c>
      <c r="H30" s="76">
        <f t="shared" si="4"/>
        <v>0</v>
      </c>
      <c r="I30" s="76">
        <f t="shared" si="5"/>
        <v>0</v>
      </c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382"/>
      <c r="AK30" s="38">
        <f>Раздел2!D31</f>
        <v>0</v>
      </c>
    </row>
    <row r="31" spans="1:37" ht="15.75" customHeight="1" x14ac:dyDescent="0.15">
      <c r="A31" s="377"/>
      <c r="B31" s="210" t="s">
        <v>23</v>
      </c>
      <c r="C31" s="211" t="s">
        <v>511</v>
      </c>
      <c r="D31" s="76">
        <f t="shared" si="0"/>
        <v>0</v>
      </c>
      <c r="E31" s="76">
        <f t="shared" si="1"/>
        <v>0</v>
      </c>
      <c r="F31" s="76">
        <f t="shared" si="2"/>
        <v>0</v>
      </c>
      <c r="G31" s="76">
        <f t="shared" si="3"/>
        <v>0</v>
      </c>
      <c r="H31" s="76">
        <f t="shared" si="4"/>
        <v>0</v>
      </c>
      <c r="I31" s="76">
        <f t="shared" si="5"/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382"/>
      <c r="AK31" s="38">
        <f>Раздел2!D32</f>
        <v>0</v>
      </c>
    </row>
    <row r="32" spans="1:37" ht="15.75" customHeight="1" x14ac:dyDescent="0.15">
      <c r="A32" s="377"/>
      <c r="B32" s="210" t="s">
        <v>768</v>
      </c>
      <c r="C32" s="211" t="s">
        <v>512</v>
      </c>
      <c r="D32" s="76">
        <f t="shared" si="0"/>
        <v>0</v>
      </c>
      <c r="E32" s="76">
        <f t="shared" si="1"/>
        <v>0</v>
      </c>
      <c r="F32" s="76">
        <f t="shared" si="2"/>
        <v>0</v>
      </c>
      <c r="G32" s="76">
        <f t="shared" si="3"/>
        <v>0</v>
      </c>
      <c r="H32" s="76">
        <f t="shared" si="4"/>
        <v>0</v>
      </c>
      <c r="I32" s="76">
        <f t="shared" si="5"/>
        <v>0</v>
      </c>
      <c r="J32" s="76">
        <f>SUM(J33:J36)</f>
        <v>0</v>
      </c>
      <c r="K32" s="76">
        <f t="shared" ref="K32:AH32" si="8">SUM(K33:K36)</f>
        <v>0</v>
      </c>
      <c r="L32" s="76">
        <f t="shared" si="8"/>
        <v>0</v>
      </c>
      <c r="M32" s="76">
        <f t="shared" si="8"/>
        <v>0</v>
      </c>
      <c r="N32" s="76">
        <f t="shared" si="8"/>
        <v>0</v>
      </c>
      <c r="O32" s="76">
        <f t="shared" si="8"/>
        <v>0</v>
      </c>
      <c r="P32" s="76">
        <f t="shared" si="8"/>
        <v>0</v>
      </c>
      <c r="Q32" s="76">
        <f t="shared" si="8"/>
        <v>0</v>
      </c>
      <c r="R32" s="76">
        <f t="shared" si="8"/>
        <v>0</v>
      </c>
      <c r="S32" s="76">
        <f t="shared" si="8"/>
        <v>0</v>
      </c>
      <c r="T32" s="76">
        <f t="shared" si="8"/>
        <v>0</v>
      </c>
      <c r="U32" s="76">
        <f t="shared" si="8"/>
        <v>0</v>
      </c>
      <c r="V32" s="76">
        <f t="shared" si="8"/>
        <v>0</v>
      </c>
      <c r="W32" s="76">
        <f t="shared" si="8"/>
        <v>0</v>
      </c>
      <c r="X32" s="76">
        <f t="shared" si="8"/>
        <v>0</v>
      </c>
      <c r="Y32" s="76">
        <f t="shared" si="8"/>
        <v>0</v>
      </c>
      <c r="Z32" s="76">
        <f t="shared" si="8"/>
        <v>0</v>
      </c>
      <c r="AA32" s="76">
        <f t="shared" si="8"/>
        <v>0</v>
      </c>
      <c r="AB32" s="76">
        <f t="shared" si="8"/>
        <v>0</v>
      </c>
      <c r="AC32" s="76">
        <f t="shared" si="8"/>
        <v>0</v>
      </c>
      <c r="AD32" s="76">
        <f t="shared" si="8"/>
        <v>0</v>
      </c>
      <c r="AE32" s="76">
        <f t="shared" si="8"/>
        <v>0</v>
      </c>
      <c r="AF32" s="76">
        <f t="shared" si="8"/>
        <v>0</v>
      </c>
      <c r="AG32" s="76">
        <f t="shared" si="8"/>
        <v>0</v>
      </c>
      <c r="AH32" s="76">
        <f t="shared" si="8"/>
        <v>0</v>
      </c>
      <c r="AI32" s="382"/>
      <c r="AK32" s="38">
        <f>Раздел2!D33</f>
        <v>0</v>
      </c>
    </row>
    <row r="33" spans="1:37" ht="21.75" customHeight="1" x14ac:dyDescent="0.15">
      <c r="A33" s="377"/>
      <c r="B33" s="213" t="s">
        <v>769</v>
      </c>
      <c r="C33" s="211" t="s">
        <v>513</v>
      </c>
      <c r="D33" s="76">
        <f t="shared" si="0"/>
        <v>0</v>
      </c>
      <c r="E33" s="76">
        <f t="shared" si="1"/>
        <v>0</v>
      </c>
      <c r="F33" s="76">
        <f t="shared" si="2"/>
        <v>0</v>
      </c>
      <c r="G33" s="76">
        <f t="shared" si="3"/>
        <v>0</v>
      </c>
      <c r="H33" s="76">
        <f t="shared" si="4"/>
        <v>0</v>
      </c>
      <c r="I33" s="76">
        <f t="shared" si="5"/>
        <v>0</v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382"/>
      <c r="AK33" s="38">
        <f>Раздел2!D34</f>
        <v>0</v>
      </c>
    </row>
    <row r="34" spans="1:37" ht="15.75" customHeight="1" x14ac:dyDescent="0.15">
      <c r="A34" s="377"/>
      <c r="B34" s="213" t="s">
        <v>770</v>
      </c>
      <c r="C34" s="211" t="s">
        <v>514</v>
      </c>
      <c r="D34" s="76">
        <f t="shared" si="0"/>
        <v>0</v>
      </c>
      <c r="E34" s="76">
        <f t="shared" si="1"/>
        <v>0</v>
      </c>
      <c r="F34" s="76">
        <f t="shared" si="2"/>
        <v>0</v>
      </c>
      <c r="G34" s="76">
        <f t="shared" si="3"/>
        <v>0</v>
      </c>
      <c r="H34" s="76">
        <f t="shared" si="4"/>
        <v>0</v>
      </c>
      <c r="I34" s="76">
        <f t="shared" si="5"/>
        <v>0</v>
      </c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382"/>
      <c r="AK34" s="38">
        <f>Раздел2!D35</f>
        <v>0</v>
      </c>
    </row>
    <row r="35" spans="1:37" ht="15.75" customHeight="1" x14ac:dyDescent="0.15">
      <c r="A35" s="377"/>
      <c r="B35" s="213" t="s">
        <v>771</v>
      </c>
      <c r="C35" s="211" t="s">
        <v>515</v>
      </c>
      <c r="D35" s="76">
        <f t="shared" si="0"/>
        <v>0</v>
      </c>
      <c r="E35" s="76">
        <f t="shared" si="1"/>
        <v>0</v>
      </c>
      <c r="F35" s="76">
        <f t="shared" si="2"/>
        <v>0</v>
      </c>
      <c r="G35" s="76">
        <f t="shared" si="3"/>
        <v>0</v>
      </c>
      <c r="H35" s="76">
        <f t="shared" si="4"/>
        <v>0</v>
      </c>
      <c r="I35" s="76">
        <f t="shared" si="5"/>
        <v>0</v>
      </c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382"/>
      <c r="AK35" s="38">
        <f>Раздел2!D36</f>
        <v>0</v>
      </c>
    </row>
    <row r="36" spans="1:37" ht="15.75" customHeight="1" x14ac:dyDescent="0.15">
      <c r="A36" s="377"/>
      <c r="B36" s="213" t="s">
        <v>772</v>
      </c>
      <c r="C36" s="211" t="s">
        <v>516</v>
      </c>
      <c r="D36" s="76">
        <f t="shared" si="0"/>
        <v>0</v>
      </c>
      <c r="E36" s="76">
        <f t="shared" si="1"/>
        <v>0</v>
      </c>
      <c r="F36" s="76">
        <f t="shared" si="2"/>
        <v>0</v>
      </c>
      <c r="G36" s="76">
        <f t="shared" si="3"/>
        <v>0</v>
      </c>
      <c r="H36" s="76">
        <f t="shared" si="4"/>
        <v>0</v>
      </c>
      <c r="I36" s="76">
        <f t="shared" si="5"/>
        <v>0</v>
      </c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382"/>
      <c r="AK36" s="38">
        <f>Раздел2!D37</f>
        <v>0</v>
      </c>
    </row>
    <row r="37" spans="1:37" ht="15.75" customHeight="1" x14ac:dyDescent="0.15">
      <c r="A37" s="377"/>
      <c r="B37" s="210" t="s">
        <v>242</v>
      </c>
      <c r="C37" s="211" t="s">
        <v>517</v>
      </c>
      <c r="D37" s="76">
        <f t="shared" si="0"/>
        <v>0</v>
      </c>
      <c r="E37" s="76">
        <f t="shared" si="1"/>
        <v>0</v>
      </c>
      <c r="F37" s="76">
        <f t="shared" si="2"/>
        <v>0</v>
      </c>
      <c r="G37" s="76">
        <f t="shared" si="3"/>
        <v>0</v>
      </c>
      <c r="H37" s="76">
        <f t="shared" si="4"/>
        <v>0</v>
      </c>
      <c r="I37" s="76">
        <f t="shared" si="5"/>
        <v>0</v>
      </c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382"/>
      <c r="AK37" s="38">
        <f>Раздел2!D38</f>
        <v>0</v>
      </c>
    </row>
    <row r="38" spans="1:37" ht="15.75" customHeight="1" x14ac:dyDescent="0.15">
      <c r="A38" s="377"/>
      <c r="B38" s="210" t="s">
        <v>369</v>
      </c>
      <c r="C38" s="211" t="s">
        <v>518</v>
      </c>
      <c r="D38" s="76">
        <f t="shared" si="0"/>
        <v>0</v>
      </c>
      <c r="E38" s="76">
        <f t="shared" si="1"/>
        <v>0</v>
      </c>
      <c r="F38" s="76">
        <f t="shared" si="2"/>
        <v>0</v>
      </c>
      <c r="G38" s="76">
        <f t="shared" si="3"/>
        <v>0</v>
      </c>
      <c r="H38" s="76">
        <f t="shared" si="4"/>
        <v>0</v>
      </c>
      <c r="I38" s="76">
        <f t="shared" si="5"/>
        <v>0</v>
      </c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382"/>
      <c r="AK38" s="38">
        <f>Раздел2!D39</f>
        <v>0</v>
      </c>
    </row>
    <row r="39" spans="1:37" ht="15.75" customHeight="1" x14ac:dyDescent="0.15">
      <c r="A39" s="377"/>
      <c r="B39" s="210" t="s">
        <v>750</v>
      </c>
      <c r="C39" s="211" t="s">
        <v>519</v>
      </c>
      <c r="D39" s="76">
        <f t="shared" si="0"/>
        <v>0</v>
      </c>
      <c r="E39" s="76">
        <f t="shared" si="1"/>
        <v>0</v>
      </c>
      <c r="F39" s="76">
        <f t="shared" si="2"/>
        <v>0</v>
      </c>
      <c r="G39" s="76">
        <f t="shared" si="3"/>
        <v>0</v>
      </c>
      <c r="H39" s="76">
        <f t="shared" si="4"/>
        <v>0</v>
      </c>
      <c r="I39" s="76">
        <f t="shared" si="5"/>
        <v>0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382"/>
      <c r="AK39" s="38">
        <f>Раздел2!D40</f>
        <v>0</v>
      </c>
    </row>
    <row r="40" spans="1:37" ht="15.75" customHeight="1" x14ac:dyDescent="0.15">
      <c r="A40" s="377"/>
      <c r="B40" s="210" t="s">
        <v>370</v>
      </c>
      <c r="C40" s="211" t="s">
        <v>520</v>
      </c>
      <c r="D40" s="76">
        <f t="shared" si="0"/>
        <v>0</v>
      </c>
      <c r="E40" s="76">
        <f t="shared" si="1"/>
        <v>0</v>
      </c>
      <c r="F40" s="76">
        <f t="shared" si="2"/>
        <v>0</v>
      </c>
      <c r="G40" s="76">
        <f t="shared" si="3"/>
        <v>0</v>
      </c>
      <c r="H40" s="76">
        <f t="shared" si="4"/>
        <v>0</v>
      </c>
      <c r="I40" s="76">
        <f t="shared" si="5"/>
        <v>0</v>
      </c>
      <c r="J40" s="224">
        <f>SUM(J41:J42)</f>
        <v>0</v>
      </c>
      <c r="K40" s="224">
        <f t="shared" ref="K40:AH40" si="9">SUM(K41:K42)</f>
        <v>0</v>
      </c>
      <c r="L40" s="224">
        <f t="shared" si="9"/>
        <v>0</v>
      </c>
      <c r="M40" s="224">
        <f t="shared" si="9"/>
        <v>0</v>
      </c>
      <c r="N40" s="224">
        <f t="shared" si="9"/>
        <v>0</v>
      </c>
      <c r="O40" s="224">
        <f t="shared" si="9"/>
        <v>0</v>
      </c>
      <c r="P40" s="224">
        <f t="shared" si="9"/>
        <v>0</v>
      </c>
      <c r="Q40" s="224">
        <f t="shared" si="9"/>
        <v>0</v>
      </c>
      <c r="R40" s="224">
        <f t="shared" si="9"/>
        <v>0</v>
      </c>
      <c r="S40" s="224">
        <f t="shared" si="9"/>
        <v>0</v>
      </c>
      <c r="T40" s="224">
        <f t="shared" si="9"/>
        <v>0</v>
      </c>
      <c r="U40" s="224">
        <f t="shared" si="9"/>
        <v>0</v>
      </c>
      <c r="V40" s="224">
        <f t="shared" si="9"/>
        <v>0</v>
      </c>
      <c r="W40" s="224">
        <f t="shared" si="9"/>
        <v>0</v>
      </c>
      <c r="X40" s="224">
        <f t="shared" si="9"/>
        <v>0</v>
      </c>
      <c r="Y40" s="224">
        <f t="shared" si="9"/>
        <v>0</v>
      </c>
      <c r="Z40" s="224">
        <f t="shared" si="9"/>
        <v>0</v>
      </c>
      <c r="AA40" s="224">
        <f t="shared" si="9"/>
        <v>0</v>
      </c>
      <c r="AB40" s="224">
        <f t="shared" si="9"/>
        <v>0</v>
      </c>
      <c r="AC40" s="224">
        <f t="shared" si="9"/>
        <v>0</v>
      </c>
      <c r="AD40" s="224">
        <f t="shared" si="9"/>
        <v>0</v>
      </c>
      <c r="AE40" s="224">
        <f t="shared" si="9"/>
        <v>0</v>
      </c>
      <c r="AF40" s="224">
        <f t="shared" si="9"/>
        <v>0</v>
      </c>
      <c r="AG40" s="224">
        <f t="shared" si="9"/>
        <v>0</v>
      </c>
      <c r="AH40" s="224">
        <f t="shared" si="9"/>
        <v>0</v>
      </c>
      <c r="AI40" s="382"/>
      <c r="AK40" s="38">
        <f>Раздел2!D41</f>
        <v>0</v>
      </c>
    </row>
    <row r="41" spans="1:37" ht="21" customHeight="1" x14ac:dyDescent="0.15">
      <c r="A41" s="377"/>
      <c r="B41" s="213" t="s">
        <v>402</v>
      </c>
      <c r="C41" s="211" t="s">
        <v>521</v>
      </c>
      <c r="D41" s="76">
        <f t="shared" si="0"/>
        <v>0</v>
      </c>
      <c r="E41" s="76">
        <f t="shared" si="1"/>
        <v>0</v>
      </c>
      <c r="F41" s="76">
        <f t="shared" si="2"/>
        <v>0</v>
      </c>
      <c r="G41" s="76">
        <f t="shared" si="3"/>
        <v>0</v>
      </c>
      <c r="H41" s="76">
        <f t="shared" si="4"/>
        <v>0</v>
      </c>
      <c r="I41" s="76">
        <f t="shared" si="5"/>
        <v>0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382"/>
      <c r="AK41" s="38">
        <f>Раздел2!D42</f>
        <v>0</v>
      </c>
    </row>
    <row r="42" spans="1:37" ht="15.75" customHeight="1" x14ac:dyDescent="0.15">
      <c r="A42" s="377"/>
      <c r="B42" s="213" t="s">
        <v>282</v>
      </c>
      <c r="C42" s="211" t="s">
        <v>522</v>
      </c>
      <c r="D42" s="76">
        <f t="shared" si="0"/>
        <v>0</v>
      </c>
      <c r="E42" s="76">
        <f t="shared" si="1"/>
        <v>0</v>
      </c>
      <c r="F42" s="76">
        <f t="shared" si="2"/>
        <v>0</v>
      </c>
      <c r="G42" s="76">
        <f t="shared" si="3"/>
        <v>0</v>
      </c>
      <c r="H42" s="76">
        <f t="shared" si="4"/>
        <v>0</v>
      </c>
      <c r="I42" s="76">
        <f t="shared" si="5"/>
        <v>0</v>
      </c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382"/>
      <c r="AK42" s="38">
        <f>Раздел2!D43</f>
        <v>0</v>
      </c>
    </row>
    <row r="43" spans="1:37" ht="21" customHeight="1" x14ac:dyDescent="0.15">
      <c r="A43" s="377"/>
      <c r="B43" s="210" t="s">
        <v>24</v>
      </c>
      <c r="C43" s="211" t="s">
        <v>523</v>
      </c>
      <c r="D43" s="76">
        <f t="shared" si="0"/>
        <v>0</v>
      </c>
      <c r="E43" s="76">
        <f t="shared" si="1"/>
        <v>0</v>
      </c>
      <c r="F43" s="76">
        <f t="shared" si="2"/>
        <v>0</v>
      </c>
      <c r="G43" s="76">
        <f t="shared" si="3"/>
        <v>0</v>
      </c>
      <c r="H43" s="76">
        <f t="shared" si="4"/>
        <v>0</v>
      </c>
      <c r="I43" s="76">
        <f t="shared" si="5"/>
        <v>0</v>
      </c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382"/>
      <c r="AK43" s="38">
        <f>Раздел2!D44</f>
        <v>0</v>
      </c>
    </row>
    <row r="44" spans="1:37" ht="15.75" customHeight="1" x14ac:dyDescent="0.15">
      <c r="A44" s="377"/>
      <c r="B44" s="234" t="s">
        <v>811</v>
      </c>
      <c r="C44" s="211" t="s">
        <v>524</v>
      </c>
      <c r="D44" s="76">
        <f t="shared" si="0"/>
        <v>0</v>
      </c>
      <c r="E44" s="76">
        <f t="shared" si="1"/>
        <v>0</v>
      </c>
      <c r="F44" s="76">
        <f t="shared" si="2"/>
        <v>0</v>
      </c>
      <c r="G44" s="76">
        <f t="shared" si="3"/>
        <v>0</v>
      </c>
      <c r="H44" s="76">
        <f t="shared" si="4"/>
        <v>0</v>
      </c>
      <c r="I44" s="76">
        <f t="shared" si="5"/>
        <v>0</v>
      </c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382"/>
      <c r="AK44" s="38">
        <f>Раздел2!D45</f>
        <v>0</v>
      </c>
    </row>
    <row r="45" spans="1:37" ht="15.75" customHeight="1" x14ac:dyDescent="0.15">
      <c r="A45" s="377"/>
      <c r="B45" s="210" t="s">
        <v>462</v>
      </c>
      <c r="C45" s="211" t="s">
        <v>525</v>
      </c>
      <c r="D45" s="76">
        <f t="shared" si="0"/>
        <v>0</v>
      </c>
      <c r="E45" s="76">
        <f t="shared" si="1"/>
        <v>0</v>
      </c>
      <c r="F45" s="76">
        <f t="shared" si="2"/>
        <v>0</v>
      </c>
      <c r="G45" s="76">
        <f t="shared" si="3"/>
        <v>0</v>
      </c>
      <c r="H45" s="76">
        <f t="shared" si="4"/>
        <v>0</v>
      </c>
      <c r="I45" s="76">
        <f t="shared" si="5"/>
        <v>0</v>
      </c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382"/>
      <c r="AK45" s="38">
        <f>Раздел2!D46</f>
        <v>0</v>
      </c>
    </row>
    <row r="46" spans="1:37" ht="15.75" customHeight="1" x14ac:dyDescent="0.15">
      <c r="A46" s="377"/>
      <c r="B46" s="210" t="s">
        <v>463</v>
      </c>
      <c r="C46" s="211" t="s">
        <v>526</v>
      </c>
      <c r="D46" s="76">
        <f t="shared" si="0"/>
        <v>0</v>
      </c>
      <c r="E46" s="76">
        <f t="shared" si="1"/>
        <v>0</v>
      </c>
      <c r="F46" s="76">
        <f t="shared" si="2"/>
        <v>0</v>
      </c>
      <c r="G46" s="76">
        <f t="shared" si="3"/>
        <v>0</v>
      </c>
      <c r="H46" s="76">
        <f t="shared" si="4"/>
        <v>0</v>
      </c>
      <c r="I46" s="76">
        <f t="shared" si="5"/>
        <v>0</v>
      </c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382"/>
      <c r="AK46" s="38">
        <f>Раздел2!D47</f>
        <v>0</v>
      </c>
    </row>
    <row r="47" spans="1:37" ht="15.75" customHeight="1" x14ac:dyDescent="0.15">
      <c r="A47" s="377"/>
      <c r="B47" s="210" t="s">
        <v>243</v>
      </c>
      <c r="C47" s="211" t="s">
        <v>527</v>
      </c>
      <c r="D47" s="76">
        <f t="shared" si="0"/>
        <v>0</v>
      </c>
      <c r="E47" s="76">
        <f t="shared" si="1"/>
        <v>0</v>
      </c>
      <c r="F47" s="76">
        <f t="shared" si="2"/>
        <v>0</v>
      </c>
      <c r="G47" s="76">
        <f t="shared" si="3"/>
        <v>0</v>
      </c>
      <c r="H47" s="76">
        <f t="shared" si="4"/>
        <v>0</v>
      </c>
      <c r="I47" s="76">
        <f t="shared" si="5"/>
        <v>0</v>
      </c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382"/>
      <c r="AK47" s="38">
        <f>Раздел2!D48</f>
        <v>0</v>
      </c>
    </row>
    <row r="48" spans="1:37" ht="21" customHeight="1" x14ac:dyDescent="0.15">
      <c r="A48" s="377"/>
      <c r="B48" s="210" t="s">
        <v>371</v>
      </c>
      <c r="C48" s="211" t="s">
        <v>528</v>
      </c>
      <c r="D48" s="76">
        <f t="shared" si="0"/>
        <v>0</v>
      </c>
      <c r="E48" s="76">
        <f t="shared" si="1"/>
        <v>0</v>
      </c>
      <c r="F48" s="76">
        <f t="shared" si="2"/>
        <v>0</v>
      </c>
      <c r="G48" s="76">
        <f t="shared" si="3"/>
        <v>0</v>
      </c>
      <c r="H48" s="76">
        <f t="shared" si="4"/>
        <v>0</v>
      </c>
      <c r="I48" s="76">
        <f t="shared" si="5"/>
        <v>0</v>
      </c>
      <c r="J48" s="224">
        <f>SUM(J49:J52)</f>
        <v>0</v>
      </c>
      <c r="K48" s="224">
        <f t="shared" ref="K48:AH48" si="10">SUM(K49:K52)</f>
        <v>0</v>
      </c>
      <c r="L48" s="224">
        <f t="shared" si="10"/>
        <v>0</v>
      </c>
      <c r="M48" s="224">
        <f t="shared" si="10"/>
        <v>0</v>
      </c>
      <c r="N48" s="224">
        <f t="shared" si="10"/>
        <v>0</v>
      </c>
      <c r="O48" s="224">
        <f t="shared" si="10"/>
        <v>0</v>
      </c>
      <c r="P48" s="224">
        <f t="shared" si="10"/>
        <v>0</v>
      </c>
      <c r="Q48" s="224">
        <f t="shared" si="10"/>
        <v>0</v>
      </c>
      <c r="R48" s="224">
        <f t="shared" si="10"/>
        <v>0</v>
      </c>
      <c r="S48" s="224">
        <f t="shared" si="10"/>
        <v>0</v>
      </c>
      <c r="T48" s="224">
        <f t="shared" si="10"/>
        <v>0</v>
      </c>
      <c r="U48" s="224">
        <f t="shared" si="10"/>
        <v>0</v>
      </c>
      <c r="V48" s="224">
        <f t="shared" si="10"/>
        <v>0</v>
      </c>
      <c r="W48" s="224">
        <f t="shared" si="10"/>
        <v>0</v>
      </c>
      <c r="X48" s="224">
        <f t="shared" si="10"/>
        <v>0</v>
      </c>
      <c r="Y48" s="224">
        <f t="shared" si="10"/>
        <v>0</v>
      </c>
      <c r="Z48" s="224">
        <f t="shared" si="10"/>
        <v>0</v>
      </c>
      <c r="AA48" s="224">
        <f t="shared" si="10"/>
        <v>0</v>
      </c>
      <c r="AB48" s="224">
        <f t="shared" si="10"/>
        <v>0</v>
      </c>
      <c r="AC48" s="224">
        <f t="shared" si="10"/>
        <v>0</v>
      </c>
      <c r="AD48" s="224">
        <f t="shared" si="10"/>
        <v>0</v>
      </c>
      <c r="AE48" s="224">
        <f t="shared" si="10"/>
        <v>0</v>
      </c>
      <c r="AF48" s="224">
        <f t="shared" si="10"/>
        <v>0</v>
      </c>
      <c r="AG48" s="224">
        <f t="shared" si="10"/>
        <v>0</v>
      </c>
      <c r="AH48" s="224">
        <f t="shared" si="10"/>
        <v>0</v>
      </c>
      <c r="AI48" s="382"/>
      <c r="AK48" s="38">
        <f>Раздел2!D49</f>
        <v>1</v>
      </c>
    </row>
    <row r="49" spans="1:37" ht="15.75" customHeight="1" x14ac:dyDescent="0.15">
      <c r="A49" s="377"/>
      <c r="B49" s="213" t="s">
        <v>403</v>
      </c>
      <c r="C49" s="211" t="s">
        <v>529</v>
      </c>
      <c r="D49" s="76">
        <f t="shared" si="0"/>
        <v>0</v>
      </c>
      <c r="E49" s="76">
        <f t="shared" si="1"/>
        <v>0</v>
      </c>
      <c r="F49" s="76">
        <f t="shared" si="2"/>
        <v>0</v>
      </c>
      <c r="G49" s="76">
        <f t="shared" si="3"/>
        <v>0</v>
      </c>
      <c r="H49" s="76">
        <f t="shared" si="4"/>
        <v>0</v>
      </c>
      <c r="I49" s="76">
        <f t="shared" si="5"/>
        <v>0</v>
      </c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382"/>
      <c r="AK49" s="38">
        <f>Раздел2!D50</f>
        <v>1</v>
      </c>
    </row>
    <row r="50" spans="1:37" ht="15.75" customHeight="1" x14ac:dyDescent="0.15">
      <c r="A50" s="377"/>
      <c r="B50" s="213" t="s">
        <v>290</v>
      </c>
      <c r="C50" s="211" t="s">
        <v>530</v>
      </c>
      <c r="D50" s="76">
        <f t="shared" si="0"/>
        <v>0</v>
      </c>
      <c r="E50" s="76">
        <f t="shared" si="1"/>
        <v>0</v>
      </c>
      <c r="F50" s="76">
        <f t="shared" si="2"/>
        <v>0</v>
      </c>
      <c r="G50" s="76">
        <f t="shared" si="3"/>
        <v>0</v>
      </c>
      <c r="H50" s="76">
        <f t="shared" si="4"/>
        <v>0</v>
      </c>
      <c r="I50" s="76">
        <f t="shared" si="5"/>
        <v>0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382"/>
      <c r="AK50" s="38">
        <f>Раздел2!D51</f>
        <v>1</v>
      </c>
    </row>
    <row r="51" spans="1:37" ht="15.95" customHeight="1" x14ac:dyDescent="0.15">
      <c r="A51" s="377"/>
      <c r="B51" s="213" t="s">
        <v>291</v>
      </c>
      <c r="C51" s="211" t="s">
        <v>531</v>
      </c>
      <c r="D51" s="76">
        <f t="shared" si="0"/>
        <v>0</v>
      </c>
      <c r="E51" s="76">
        <f t="shared" si="1"/>
        <v>0</v>
      </c>
      <c r="F51" s="76">
        <f t="shared" si="2"/>
        <v>0</v>
      </c>
      <c r="G51" s="76">
        <f t="shared" si="3"/>
        <v>0</v>
      </c>
      <c r="H51" s="76">
        <f t="shared" si="4"/>
        <v>0</v>
      </c>
      <c r="I51" s="76">
        <f t="shared" si="5"/>
        <v>0</v>
      </c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382"/>
      <c r="AK51" s="38">
        <f>Раздел2!D52</f>
        <v>0</v>
      </c>
    </row>
    <row r="52" spans="1:37" ht="15.75" customHeight="1" x14ac:dyDescent="0.15">
      <c r="A52" s="377"/>
      <c r="B52" s="213" t="s">
        <v>292</v>
      </c>
      <c r="C52" s="211" t="s">
        <v>532</v>
      </c>
      <c r="D52" s="76">
        <f t="shared" si="0"/>
        <v>0</v>
      </c>
      <c r="E52" s="76">
        <f t="shared" si="1"/>
        <v>0</v>
      </c>
      <c r="F52" s="76">
        <f t="shared" si="2"/>
        <v>0</v>
      </c>
      <c r="G52" s="76">
        <f t="shared" si="3"/>
        <v>0</v>
      </c>
      <c r="H52" s="76">
        <f t="shared" si="4"/>
        <v>0</v>
      </c>
      <c r="I52" s="76">
        <f t="shared" si="5"/>
        <v>0</v>
      </c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382"/>
      <c r="AK52" s="38">
        <f>Раздел2!D53</f>
        <v>0</v>
      </c>
    </row>
    <row r="53" spans="1:37" ht="15.75" customHeight="1" x14ac:dyDescent="0.15">
      <c r="A53" s="377"/>
      <c r="B53" s="210" t="s">
        <v>132</v>
      </c>
      <c r="C53" s="211" t="s">
        <v>533</v>
      </c>
      <c r="D53" s="76">
        <f t="shared" si="0"/>
        <v>0</v>
      </c>
      <c r="E53" s="76">
        <f t="shared" si="1"/>
        <v>0</v>
      </c>
      <c r="F53" s="76">
        <f t="shared" si="2"/>
        <v>0</v>
      </c>
      <c r="G53" s="76">
        <f t="shared" si="3"/>
        <v>0</v>
      </c>
      <c r="H53" s="76">
        <f t="shared" si="4"/>
        <v>0</v>
      </c>
      <c r="I53" s="76">
        <f t="shared" si="5"/>
        <v>0</v>
      </c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382"/>
      <c r="AK53" s="38">
        <f>Раздел2!D54</f>
        <v>0</v>
      </c>
    </row>
    <row r="54" spans="1:37" ht="15" customHeight="1" x14ac:dyDescent="0.15">
      <c r="A54" s="377"/>
      <c r="B54" s="210" t="s">
        <v>758</v>
      </c>
      <c r="C54" s="211" t="s">
        <v>534</v>
      </c>
      <c r="D54" s="76">
        <f t="shared" si="0"/>
        <v>0</v>
      </c>
      <c r="E54" s="76">
        <f t="shared" si="1"/>
        <v>0</v>
      </c>
      <c r="F54" s="76">
        <f t="shared" si="2"/>
        <v>0</v>
      </c>
      <c r="G54" s="76">
        <f t="shared" si="3"/>
        <v>0</v>
      </c>
      <c r="H54" s="76">
        <f t="shared" si="4"/>
        <v>0</v>
      </c>
      <c r="I54" s="76">
        <f t="shared" si="5"/>
        <v>0</v>
      </c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382"/>
      <c r="AK54" s="38">
        <f>Раздел2!D55</f>
        <v>0</v>
      </c>
    </row>
    <row r="55" spans="1:37" ht="21" customHeight="1" x14ac:dyDescent="0.15">
      <c r="A55" s="377"/>
      <c r="B55" s="210" t="s">
        <v>372</v>
      </c>
      <c r="C55" s="211" t="s">
        <v>535</v>
      </c>
      <c r="D55" s="76">
        <f t="shared" si="0"/>
        <v>0</v>
      </c>
      <c r="E55" s="76">
        <f t="shared" si="1"/>
        <v>0</v>
      </c>
      <c r="F55" s="76">
        <f t="shared" si="2"/>
        <v>0</v>
      </c>
      <c r="G55" s="76">
        <f t="shared" si="3"/>
        <v>0</v>
      </c>
      <c r="H55" s="76">
        <f t="shared" si="4"/>
        <v>0</v>
      </c>
      <c r="I55" s="76">
        <f t="shared" si="5"/>
        <v>0</v>
      </c>
      <c r="J55" s="224">
        <f>SUM(J56:J58)</f>
        <v>0</v>
      </c>
      <c r="K55" s="224">
        <f t="shared" ref="K55:AH55" si="11">SUM(K56:K58)</f>
        <v>0</v>
      </c>
      <c r="L55" s="224">
        <f t="shared" si="11"/>
        <v>0</v>
      </c>
      <c r="M55" s="224">
        <f t="shared" si="11"/>
        <v>0</v>
      </c>
      <c r="N55" s="224">
        <f t="shared" si="11"/>
        <v>0</v>
      </c>
      <c r="O55" s="224">
        <f t="shared" si="11"/>
        <v>0</v>
      </c>
      <c r="P55" s="224">
        <f t="shared" si="11"/>
        <v>0</v>
      </c>
      <c r="Q55" s="224">
        <f t="shared" si="11"/>
        <v>0</v>
      </c>
      <c r="R55" s="224">
        <f t="shared" si="11"/>
        <v>0</v>
      </c>
      <c r="S55" s="224">
        <f t="shared" si="11"/>
        <v>0</v>
      </c>
      <c r="T55" s="224">
        <f t="shared" si="11"/>
        <v>0</v>
      </c>
      <c r="U55" s="224">
        <f t="shared" si="11"/>
        <v>0</v>
      </c>
      <c r="V55" s="224">
        <f t="shared" si="11"/>
        <v>0</v>
      </c>
      <c r="W55" s="224">
        <f t="shared" si="11"/>
        <v>0</v>
      </c>
      <c r="X55" s="224">
        <f t="shared" si="11"/>
        <v>0</v>
      </c>
      <c r="Y55" s="224">
        <f t="shared" si="11"/>
        <v>0</v>
      </c>
      <c r="Z55" s="224">
        <f t="shared" si="11"/>
        <v>0</v>
      </c>
      <c r="AA55" s="224">
        <f t="shared" si="11"/>
        <v>0</v>
      </c>
      <c r="AB55" s="224">
        <f t="shared" si="11"/>
        <v>0</v>
      </c>
      <c r="AC55" s="224">
        <f t="shared" si="11"/>
        <v>0</v>
      </c>
      <c r="AD55" s="224">
        <f t="shared" si="11"/>
        <v>0</v>
      </c>
      <c r="AE55" s="224">
        <f t="shared" si="11"/>
        <v>0</v>
      </c>
      <c r="AF55" s="224">
        <f t="shared" si="11"/>
        <v>0</v>
      </c>
      <c r="AG55" s="224">
        <f t="shared" si="11"/>
        <v>0</v>
      </c>
      <c r="AH55" s="224">
        <f t="shared" si="11"/>
        <v>0</v>
      </c>
      <c r="AI55" s="382"/>
      <c r="AK55" s="38">
        <f>Раздел2!D56</f>
        <v>0</v>
      </c>
    </row>
    <row r="56" spans="1:37" ht="15.75" customHeight="1" x14ac:dyDescent="0.15">
      <c r="A56" s="377"/>
      <c r="B56" s="213" t="s">
        <v>404</v>
      </c>
      <c r="C56" s="211" t="s">
        <v>536</v>
      </c>
      <c r="D56" s="76">
        <f t="shared" si="0"/>
        <v>0</v>
      </c>
      <c r="E56" s="76">
        <f t="shared" si="1"/>
        <v>0</v>
      </c>
      <c r="F56" s="76">
        <f t="shared" si="2"/>
        <v>0</v>
      </c>
      <c r="G56" s="76">
        <f t="shared" si="3"/>
        <v>0</v>
      </c>
      <c r="H56" s="76">
        <f t="shared" si="4"/>
        <v>0</v>
      </c>
      <c r="I56" s="76">
        <f t="shared" si="5"/>
        <v>0</v>
      </c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382"/>
      <c r="AK56" s="38">
        <f>Раздел2!D57</f>
        <v>0</v>
      </c>
    </row>
    <row r="57" spans="1:37" ht="15.75" customHeight="1" x14ac:dyDescent="0.15">
      <c r="A57" s="377"/>
      <c r="B57" s="213" t="s">
        <v>283</v>
      </c>
      <c r="C57" s="211" t="s">
        <v>537</v>
      </c>
      <c r="D57" s="76">
        <f t="shared" si="0"/>
        <v>0</v>
      </c>
      <c r="E57" s="76">
        <f t="shared" si="1"/>
        <v>0</v>
      </c>
      <c r="F57" s="76">
        <f t="shared" si="2"/>
        <v>0</v>
      </c>
      <c r="G57" s="76">
        <f t="shared" si="3"/>
        <v>0</v>
      </c>
      <c r="H57" s="76">
        <f t="shared" si="4"/>
        <v>0</v>
      </c>
      <c r="I57" s="76">
        <f t="shared" si="5"/>
        <v>0</v>
      </c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382"/>
      <c r="AK57" s="38">
        <f>Раздел2!D58</f>
        <v>0</v>
      </c>
    </row>
    <row r="58" spans="1:37" ht="15.75" customHeight="1" x14ac:dyDescent="0.15">
      <c r="A58" s="377"/>
      <c r="B58" s="213" t="s">
        <v>464</v>
      </c>
      <c r="C58" s="211" t="s">
        <v>538</v>
      </c>
      <c r="D58" s="76">
        <f t="shared" si="0"/>
        <v>0</v>
      </c>
      <c r="E58" s="76">
        <f t="shared" si="1"/>
        <v>0</v>
      </c>
      <c r="F58" s="76">
        <f t="shared" si="2"/>
        <v>0</v>
      </c>
      <c r="G58" s="76">
        <f t="shared" si="3"/>
        <v>0</v>
      </c>
      <c r="H58" s="76">
        <f t="shared" si="4"/>
        <v>0</v>
      </c>
      <c r="I58" s="76">
        <f t="shared" si="5"/>
        <v>0</v>
      </c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382"/>
      <c r="AK58" s="38">
        <f>Раздел2!D59</f>
        <v>0</v>
      </c>
    </row>
    <row r="59" spans="1:37" ht="15.75" customHeight="1" x14ac:dyDescent="0.15">
      <c r="A59" s="377"/>
      <c r="B59" s="210" t="s">
        <v>25</v>
      </c>
      <c r="C59" s="211" t="s">
        <v>539</v>
      </c>
      <c r="D59" s="76">
        <f t="shared" si="0"/>
        <v>0</v>
      </c>
      <c r="E59" s="76">
        <f t="shared" si="1"/>
        <v>0</v>
      </c>
      <c r="F59" s="76">
        <f t="shared" si="2"/>
        <v>0</v>
      </c>
      <c r="G59" s="76">
        <f t="shared" si="3"/>
        <v>0</v>
      </c>
      <c r="H59" s="76">
        <f t="shared" si="4"/>
        <v>0</v>
      </c>
      <c r="I59" s="76">
        <f t="shared" si="5"/>
        <v>0</v>
      </c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382"/>
      <c r="AK59" s="38">
        <f>Раздел2!D60</f>
        <v>0</v>
      </c>
    </row>
    <row r="60" spans="1:37" ht="15.75" customHeight="1" x14ac:dyDescent="0.15">
      <c r="A60" s="377"/>
      <c r="B60" s="210" t="s">
        <v>26</v>
      </c>
      <c r="C60" s="211" t="s">
        <v>540</v>
      </c>
      <c r="D60" s="76">
        <f t="shared" si="0"/>
        <v>0</v>
      </c>
      <c r="E60" s="76">
        <f t="shared" si="1"/>
        <v>0</v>
      </c>
      <c r="F60" s="76">
        <f t="shared" si="2"/>
        <v>0</v>
      </c>
      <c r="G60" s="76">
        <f t="shared" si="3"/>
        <v>0</v>
      </c>
      <c r="H60" s="76">
        <f t="shared" si="4"/>
        <v>0</v>
      </c>
      <c r="I60" s="76">
        <f t="shared" si="5"/>
        <v>0</v>
      </c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382"/>
      <c r="AK60" s="38">
        <f>Раздел2!D61</f>
        <v>0</v>
      </c>
    </row>
    <row r="61" spans="1:37" ht="15.75" customHeight="1" x14ac:dyDescent="0.15">
      <c r="A61" s="377"/>
      <c r="B61" s="210" t="s">
        <v>27</v>
      </c>
      <c r="C61" s="211" t="s">
        <v>541</v>
      </c>
      <c r="D61" s="76">
        <f t="shared" si="0"/>
        <v>0</v>
      </c>
      <c r="E61" s="76">
        <f t="shared" si="1"/>
        <v>0</v>
      </c>
      <c r="F61" s="76">
        <f t="shared" si="2"/>
        <v>0</v>
      </c>
      <c r="G61" s="76">
        <f t="shared" si="3"/>
        <v>0</v>
      </c>
      <c r="H61" s="76">
        <f t="shared" si="4"/>
        <v>0</v>
      </c>
      <c r="I61" s="76">
        <f t="shared" si="5"/>
        <v>0</v>
      </c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382"/>
      <c r="AK61" s="38">
        <f>Раздел2!D62</f>
        <v>0</v>
      </c>
    </row>
    <row r="62" spans="1:37" ht="15.75" customHeight="1" x14ac:dyDescent="0.15">
      <c r="A62" s="377"/>
      <c r="B62" s="210" t="s">
        <v>756</v>
      </c>
      <c r="C62" s="211" t="s">
        <v>542</v>
      </c>
      <c r="D62" s="76">
        <f t="shared" si="0"/>
        <v>0</v>
      </c>
      <c r="E62" s="76">
        <f t="shared" si="1"/>
        <v>0</v>
      </c>
      <c r="F62" s="76">
        <f t="shared" si="2"/>
        <v>0</v>
      </c>
      <c r="G62" s="76">
        <f t="shared" si="3"/>
        <v>0</v>
      </c>
      <c r="H62" s="76">
        <f t="shared" si="4"/>
        <v>0</v>
      </c>
      <c r="I62" s="76">
        <f t="shared" si="5"/>
        <v>0</v>
      </c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382"/>
      <c r="AK62" s="38">
        <f>Раздел2!D63</f>
        <v>0</v>
      </c>
    </row>
    <row r="63" spans="1:37" ht="15.75" customHeight="1" x14ac:dyDescent="0.15">
      <c r="A63" s="377"/>
      <c r="B63" s="210" t="s">
        <v>28</v>
      </c>
      <c r="C63" s="211" t="s">
        <v>543</v>
      </c>
      <c r="D63" s="76">
        <f t="shared" si="0"/>
        <v>0</v>
      </c>
      <c r="E63" s="76">
        <f t="shared" si="1"/>
        <v>0</v>
      </c>
      <c r="F63" s="76">
        <f t="shared" si="2"/>
        <v>0</v>
      </c>
      <c r="G63" s="76">
        <f t="shared" si="3"/>
        <v>0</v>
      </c>
      <c r="H63" s="76">
        <f t="shared" si="4"/>
        <v>0</v>
      </c>
      <c r="I63" s="76">
        <f t="shared" si="5"/>
        <v>0</v>
      </c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382"/>
      <c r="AK63" s="38">
        <f>Раздел2!D64</f>
        <v>0</v>
      </c>
    </row>
    <row r="64" spans="1:37" ht="15.75" customHeight="1" x14ac:dyDescent="0.15">
      <c r="A64" s="377"/>
      <c r="B64" s="210" t="s">
        <v>29</v>
      </c>
      <c r="C64" s="211" t="s">
        <v>544</v>
      </c>
      <c r="D64" s="76">
        <f t="shared" si="0"/>
        <v>0</v>
      </c>
      <c r="E64" s="76">
        <f t="shared" si="1"/>
        <v>0</v>
      </c>
      <c r="F64" s="76">
        <f t="shared" si="2"/>
        <v>0</v>
      </c>
      <c r="G64" s="76">
        <f t="shared" si="3"/>
        <v>0</v>
      </c>
      <c r="H64" s="76">
        <f t="shared" si="4"/>
        <v>0</v>
      </c>
      <c r="I64" s="76">
        <f t="shared" si="5"/>
        <v>0</v>
      </c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382"/>
      <c r="AK64" s="38">
        <f>Раздел2!D65</f>
        <v>0</v>
      </c>
    </row>
    <row r="65" spans="1:37" ht="15.75" customHeight="1" x14ac:dyDescent="0.15">
      <c r="A65" s="377"/>
      <c r="B65" s="210" t="s">
        <v>30</v>
      </c>
      <c r="C65" s="211" t="s">
        <v>545</v>
      </c>
      <c r="D65" s="76">
        <f t="shared" si="0"/>
        <v>0</v>
      </c>
      <c r="E65" s="76">
        <f t="shared" si="1"/>
        <v>0</v>
      </c>
      <c r="F65" s="76">
        <f t="shared" si="2"/>
        <v>0</v>
      </c>
      <c r="G65" s="76">
        <f t="shared" si="3"/>
        <v>0</v>
      </c>
      <c r="H65" s="76">
        <f t="shared" si="4"/>
        <v>0</v>
      </c>
      <c r="I65" s="76">
        <f t="shared" si="5"/>
        <v>0</v>
      </c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382"/>
      <c r="AK65" s="38">
        <f>Раздел2!D66</f>
        <v>0</v>
      </c>
    </row>
    <row r="66" spans="1:37" ht="15.75" customHeight="1" x14ac:dyDescent="0.15">
      <c r="A66" s="377"/>
      <c r="B66" s="210" t="s">
        <v>734</v>
      </c>
      <c r="C66" s="211" t="s">
        <v>546</v>
      </c>
      <c r="D66" s="76">
        <f t="shared" si="0"/>
        <v>0</v>
      </c>
      <c r="E66" s="76">
        <f t="shared" si="1"/>
        <v>0</v>
      </c>
      <c r="F66" s="76">
        <f t="shared" si="2"/>
        <v>0</v>
      </c>
      <c r="G66" s="76">
        <f t="shared" si="3"/>
        <v>0</v>
      </c>
      <c r="H66" s="76">
        <f t="shared" si="4"/>
        <v>0</v>
      </c>
      <c r="I66" s="76">
        <f t="shared" si="5"/>
        <v>0</v>
      </c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382"/>
      <c r="AK66" s="38">
        <f>Раздел2!D67</f>
        <v>0</v>
      </c>
    </row>
    <row r="67" spans="1:37" ht="15.75" customHeight="1" x14ac:dyDescent="0.15">
      <c r="A67" s="377"/>
      <c r="B67" s="210" t="s">
        <v>31</v>
      </c>
      <c r="C67" s="211" t="s">
        <v>547</v>
      </c>
      <c r="D67" s="76">
        <f t="shared" si="0"/>
        <v>0</v>
      </c>
      <c r="E67" s="76">
        <f t="shared" si="1"/>
        <v>0</v>
      </c>
      <c r="F67" s="76">
        <f t="shared" si="2"/>
        <v>0</v>
      </c>
      <c r="G67" s="76">
        <f t="shared" si="3"/>
        <v>0</v>
      </c>
      <c r="H67" s="76">
        <f t="shared" si="4"/>
        <v>0</v>
      </c>
      <c r="I67" s="76">
        <f t="shared" si="5"/>
        <v>0</v>
      </c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382"/>
      <c r="AK67" s="38">
        <f>Раздел2!D68</f>
        <v>0</v>
      </c>
    </row>
    <row r="68" spans="1:37" ht="21.75" customHeight="1" x14ac:dyDescent="0.15">
      <c r="A68" s="377"/>
      <c r="B68" s="210" t="s">
        <v>373</v>
      </c>
      <c r="C68" s="211" t="s">
        <v>548</v>
      </c>
      <c r="D68" s="76">
        <f t="shared" si="0"/>
        <v>0</v>
      </c>
      <c r="E68" s="76">
        <f t="shared" si="1"/>
        <v>0</v>
      </c>
      <c r="F68" s="76">
        <f t="shared" si="2"/>
        <v>0</v>
      </c>
      <c r="G68" s="76">
        <f t="shared" si="3"/>
        <v>0</v>
      </c>
      <c r="H68" s="76">
        <f t="shared" si="4"/>
        <v>0</v>
      </c>
      <c r="I68" s="76">
        <f t="shared" si="5"/>
        <v>0</v>
      </c>
      <c r="J68" s="224">
        <f>SUM(J69:J72)</f>
        <v>0</v>
      </c>
      <c r="K68" s="224">
        <f t="shared" ref="K68:AH68" si="12">SUM(K69:K72)</f>
        <v>0</v>
      </c>
      <c r="L68" s="224">
        <f t="shared" si="12"/>
        <v>0</v>
      </c>
      <c r="M68" s="224">
        <f t="shared" si="12"/>
        <v>0</v>
      </c>
      <c r="N68" s="224">
        <f t="shared" si="12"/>
        <v>0</v>
      </c>
      <c r="O68" s="224">
        <f t="shared" si="12"/>
        <v>0</v>
      </c>
      <c r="P68" s="224">
        <f t="shared" si="12"/>
        <v>0</v>
      </c>
      <c r="Q68" s="224">
        <f t="shared" si="12"/>
        <v>0</v>
      </c>
      <c r="R68" s="224">
        <f t="shared" si="12"/>
        <v>0</v>
      </c>
      <c r="S68" s="224">
        <f t="shared" si="12"/>
        <v>0</v>
      </c>
      <c r="T68" s="224">
        <f t="shared" si="12"/>
        <v>0</v>
      </c>
      <c r="U68" s="224">
        <f t="shared" si="12"/>
        <v>0</v>
      </c>
      <c r="V68" s="224">
        <f t="shared" si="12"/>
        <v>0</v>
      </c>
      <c r="W68" s="224">
        <f t="shared" si="12"/>
        <v>0</v>
      </c>
      <c r="X68" s="224">
        <f t="shared" si="12"/>
        <v>0</v>
      </c>
      <c r="Y68" s="224">
        <f t="shared" si="12"/>
        <v>0</v>
      </c>
      <c r="Z68" s="224">
        <f t="shared" si="12"/>
        <v>0</v>
      </c>
      <c r="AA68" s="224">
        <f t="shared" si="12"/>
        <v>0</v>
      </c>
      <c r="AB68" s="224">
        <f t="shared" si="12"/>
        <v>0</v>
      </c>
      <c r="AC68" s="224">
        <f t="shared" si="12"/>
        <v>0</v>
      </c>
      <c r="AD68" s="224">
        <f t="shared" si="12"/>
        <v>0</v>
      </c>
      <c r="AE68" s="224">
        <f t="shared" si="12"/>
        <v>0</v>
      </c>
      <c r="AF68" s="224">
        <f t="shared" si="12"/>
        <v>0</v>
      </c>
      <c r="AG68" s="224">
        <f t="shared" si="12"/>
        <v>0</v>
      </c>
      <c r="AH68" s="224">
        <f t="shared" si="12"/>
        <v>0</v>
      </c>
      <c r="AI68" s="382"/>
      <c r="AK68" s="38">
        <f>Раздел2!D69</f>
        <v>0</v>
      </c>
    </row>
    <row r="69" spans="1:37" ht="15" customHeight="1" x14ac:dyDescent="0.15">
      <c r="A69" s="377"/>
      <c r="B69" s="213" t="s">
        <v>405</v>
      </c>
      <c r="C69" s="211" t="s">
        <v>549</v>
      </c>
      <c r="D69" s="76">
        <f t="shared" si="0"/>
        <v>0</v>
      </c>
      <c r="E69" s="76">
        <f t="shared" si="1"/>
        <v>0</v>
      </c>
      <c r="F69" s="76">
        <f t="shared" si="2"/>
        <v>0</v>
      </c>
      <c r="G69" s="76">
        <f t="shared" si="3"/>
        <v>0</v>
      </c>
      <c r="H69" s="76">
        <f t="shared" si="4"/>
        <v>0</v>
      </c>
      <c r="I69" s="76">
        <f t="shared" si="5"/>
        <v>0</v>
      </c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382"/>
      <c r="AK69" s="38">
        <f>Раздел2!D70</f>
        <v>0</v>
      </c>
    </row>
    <row r="70" spans="1:37" ht="15.75" customHeight="1" x14ac:dyDescent="0.15">
      <c r="A70" s="377"/>
      <c r="B70" s="213" t="s">
        <v>244</v>
      </c>
      <c r="C70" s="211" t="s">
        <v>550</v>
      </c>
      <c r="D70" s="76">
        <f t="shared" si="0"/>
        <v>0</v>
      </c>
      <c r="E70" s="76">
        <f t="shared" si="1"/>
        <v>0</v>
      </c>
      <c r="F70" s="76">
        <f t="shared" si="2"/>
        <v>0</v>
      </c>
      <c r="G70" s="76">
        <f t="shared" si="3"/>
        <v>0</v>
      </c>
      <c r="H70" s="76">
        <f t="shared" si="4"/>
        <v>0</v>
      </c>
      <c r="I70" s="76">
        <f t="shared" si="5"/>
        <v>0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382"/>
      <c r="AK70" s="38">
        <f>Раздел2!D71</f>
        <v>0</v>
      </c>
    </row>
    <row r="71" spans="1:37" ht="15.75" customHeight="1" x14ac:dyDescent="0.15">
      <c r="A71" s="377"/>
      <c r="B71" s="213" t="s">
        <v>246</v>
      </c>
      <c r="C71" s="211" t="s">
        <v>551</v>
      </c>
      <c r="D71" s="76">
        <f t="shared" si="0"/>
        <v>0</v>
      </c>
      <c r="E71" s="76">
        <f t="shared" si="1"/>
        <v>0</v>
      </c>
      <c r="F71" s="76">
        <f t="shared" si="2"/>
        <v>0</v>
      </c>
      <c r="G71" s="76">
        <f t="shared" si="3"/>
        <v>0</v>
      </c>
      <c r="H71" s="76">
        <f t="shared" si="4"/>
        <v>0</v>
      </c>
      <c r="I71" s="76">
        <f t="shared" si="5"/>
        <v>0</v>
      </c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382"/>
      <c r="AK71" s="38">
        <f>Раздел2!D72</f>
        <v>0</v>
      </c>
    </row>
    <row r="72" spans="1:37" ht="15.75" customHeight="1" x14ac:dyDescent="0.15">
      <c r="A72" s="377"/>
      <c r="B72" s="213" t="s">
        <v>247</v>
      </c>
      <c r="C72" s="211" t="s">
        <v>552</v>
      </c>
      <c r="D72" s="76">
        <f t="shared" si="0"/>
        <v>0</v>
      </c>
      <c r="E72" s="76">
        <f t="shared" si="1"/>
        <v>0</v>
      </c>
      <c r="F72" s="76">
        <f t="shared" si="2"/>
        <v>0</v>
      </c>
      <c r="G72" s="76">
        <f t="shared" si="3"/>
        <v>0</v>
      </c>
      <c r="H72" s="76">
        <f t="shared" si="4"/>
        <v>0</v>
      </c>
      <c r="I72" s="76">
        <f t="shared" si="5"/>
        <v>0</v>
      </c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382"/>
      <c r="AK72" s="38">
        <f>Раздел2!D73</f>
        <v>0</v>
      </c>
    </row>
    <row r="73" spans="1:37" ht="15.75" customHeight="1" x14ac:dyDescent="0.15">
      <c r="A73" s="377"/>
      <c r="B73" s="210" t="s">
        <v>465</v>
      </c>
      <c r="C73" s="211" t="s">
        <v>553</v>
      </c>
      <c r="D73" s="76">
        <f t="shared" ref="D73:D136" si="13">SUM(E73:G73)</f>
        <v>0</v>
      </c>
      <c r="E73" s="76">
        <f t="shared" ref="E73:E136" si="14">SUM(J73,O73,T73,Y73,AD73)</f>
        <v>0</v>
      </c>
      <c r="F73" s="76">
        <f t="shared" ref="F73:F136" si="15">SUM(K73,P73,U73,Z73,AE73)</f>
        <v>0</v>
      </c>
      <c r="G73" s="76">
        <f t="shared" ref="G73:G136" si="16">SUM(L73,Q73,V73,AA73,AF73)</f>
        <v>0</v>
      </c>
      <c r="H73" s="76">
        <f t="shared" ref="H73:H136" si="17">SUM(M73,R73,W73,AB73,AG73)</f>
        <v>0</v>
      </c>
      <c r="I73" s="76">
        <f t="shared" ref="I73:I136" si="18">SUM(N73,S73,X73,AC73,AH73)</f>
        <v>0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382"/>
      <c r="AK73" s="38">
        <f>Раздел2!D74</f>
        <v>0</v>
      </c>
    </row>
    <row r="74" spans="1:37" ht="15.75" customHeight="1" x14ac:dyDescent="0.15">
      <c r="A74" s="377"/>
      <c r="B74" s="210" t="s">
        <v>33</v>
      </c>
      <c r="C74" s="211" t="s">
        <v>554</v>
      </c>
      <c r="D74" s="76">
        <f t="shared" si="13"/>
        <v>0</v>
      </c>
      <c r="E74" s="76">
        <f t="shared" si="14"/>
        <v>0</v>
      </c>
      <c r="F74" s="76">
        <f t="shared" si="15"/>
        <v>0</v>
      </c>
      <c r="G74" s="76">
        <f t="shared" si="16"/>
        <v>0</v>
      </c>
      <c r="H74" s="76">
        <f t="shared" si="17"/>
        <v>0</v>
      </c>
      <c r="I74" s="76">
        <f t="shared" si="18"/>
        <v>0</v>
      </c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382"/>
      <c r="AK74" s="38">
        <f>Раздел2!D75</f>
        <v>0</v>
      </c>
    </row>
    <row r="75" spans="1:37" ht="15.75" customHeight="1" x14ac:dyDescent="0.15">
      <c r="A75" s="377"/>
      <c r="B75" s="210" t="s">
        <v>129</v>
      </c>
      <c r="C75" s="211" t="s">
        <v>555</v>
      </c>
      <c r="D75" s="76">
        <f t="shared" si="13"/>
        <v>0</v>
      </c>
      <c r="E75" s="76">
        <f t="shared" si="14"/>
        <v>0</v>
      </c>
      <c r="F75" s="76">
        <f t="shared" si="15"/>
        <v>0</v>
      </c>
      <c r="G75" s="76">
        <f t="shared" si="16"/>
        <v>0</v>
      </c>
      <c r="H75" s="76">
        <f t="shared" si="17"/>
        <v>0</v>
      </c>
      <c r="I75" s="76">
        <f t="shared" si="18"/>
        <v>0</v>
      </c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382"/>
      <c r="AK75" s="38">
        <f>Раздел2!D76</f>
        <v>0</v>
      </c>
    </row>
    <row r="76" spans="1:37" ht="15.75" customHeight="1" x14ac:dyDescent="0.15">
      <c r="A76" s="377"/>
      <c r="B76" s="210" t="s">
        <v>34</v>
      </c>
      <c r="C76" s="211" t="s">
        <v>556</v>
      </c>
      <c r="D76" s="76">
        <f t="shared" si="13"/>
        <v>2</v>
      </c>
      <c r="E76" s="76">
        <f t="shared" si="14"/>
        <v>0</v>
      </c>
      <c r="F76" s="76">
        <f t="shared" si="15"/>
        <v>1</v>
      </c>
      <c r="G76" s="76">
        <f t="shared" si="16"/>
        <v>1</v>
      </c>
      <c r="H76" s="76">
        <f t="shared" si="17"/>
        <v>1</v>
      </c>
      <c r="I76" s="76">
        <f t="shared" si="18"/>
        <v>0</v>
      </c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>
        <v>1</v>
      </c>
      <c r="AF76" s="219">
        <v>1</v>
      </c>
      <c r="AG76" s="219">
        <v>1</v>
      </c>
      <c r="AH76" s="219"/>
      <c r="AI76" s="382"/>
      <c r="AK76" s="38">
        <f>Раздел2!D77</f>
        <v>1</v>
      </c>
    </row>
    <row r="77" spans="1:37" ht="15.75" customHeight="1" x14ac:dyDescent="0.15">
      <c r="A77" s="377"/>
      <c r="B77" s="210" t="s">
        <v>466</v>
      </c>
      <c r="C77" s="211" t="s">
        <v>557</v>
      </c>
      <c r="D77" s="76">
        <f t="shared" si="13"/>
        <v>0</v>
      </c>
      <c r="E77" s="76">
        <f t="shared" si="14"/>
        <v>0</v>
      </c>
      <c r="F77" s="76">
        <f t="shared" si="15"/>
        <v>0</v>
      </c>
      <c r="G77" s="76">
        <f t="shared" si="16"/>
        <v>0</v>
      </c>
      <c r="H77" s="76">
        <f t="shared" si="17"/>
        <v>0</v>
      </c>
      <c r="I77" s="76">
        <f t="shared" si="18"/>
        <v>0</v>
      </c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382"/>
      <c r="AK77" s="38">
        <f>Раздел2!D78</f>
        <v>0</v>
      </c>
    </row>
    <row r="78" spans="1:37" ht="15.75" customHeight="1" x14ac:dyDescent="0.15">
      <c r="A78" s="377"/>
      <c r="B78" s="210" t="s">
        <v>248</v>
      </c>
      <c r="C78" s="211" t="s">
        <v>558</v>
      </c>
      <c r="D78" s="76">
        <f t="shared" si="13"/>
        <v>0</v>
      </c>
      <c r="E78" s="76">
        <f t="shared" si="14"/>
        <v>0</v>
      </c>
      <c r="F78" s="76">
        <f t="shared" si="15"/>
        <v>0</v>
      </c>
      <c r="G78" s="76">
        <f t="shared" si="16"/>
        <v>0</v>
      </c>
      <c r="H78" s="76">
        <f t="shared" si="17"/>
        <v>0</v>
      </c>
      <c r="I78" s="76">
        <f t="shared" si="18"/>
        <v>0</v>
      </c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382"/>
      <c r="AK78" s="38">
        <f>Раздел2!D79</f>
        <v>0</v>
      </c>
    </row>
    <row r="79" spans="1:37" ht="15.75" customHeight="1" x14ac:dyDescent="0.15">
      <c r="A79" s="377"/>
      <c r="B79" s="210" t="s">
        <v>35</v>
      </c>
      <c r="C79" s="211" t="s">
        <v>559</v>
      </c>
      <c r="D79" s="76">
        <f t="shared" si="13"/>
        <v>0</v>
      </c>
      <c r="E79" s="76">
        <f t="shared" si="14"/>
        <v>0</v>
      </c>
      <c r="F79" s="76">
        <f t="shared" si="15"/>
        <v>0</v>
      </c>
      <c r="G79" s="76">
        <f t="shared" si="16"/>
        <v>0</v>
      </c>
      <c r="H79" s="76">
        <f t="shared" si="17"/>
        <v>0</v>
      </c>
      <c r="I79" s="76">
        <f t="shared" si="18"/>
        <v>0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382"/>
      <c r="AK79" s="38">
        <f>Раздел2!D80</f>
        <v>1</v>
      </c>
    </row>
    <row r="80" spans="1:37" ht="15.75" customHeight="1" x14ac:dyDescent="0.15">
      <c r="A80" s="377"/>
      <c r="B80" s="210" t="s">
        <v>249</v>
      </c>
      <c r="C80" s="211" t="s">
        <v>560</v>
      </c>
      <c r="D80" s="76">
        <f t="shared" si="13"/>
        <v>0</v>
      </c>
      <c r="E80" s="76">
        <f t="shared" si="14"/>
        <v>0</v>
      </c>
      <c r="F80" s="76">
        <f t="shared" si="15"/>
        <v>0</v>
      </c>
      <c r="G80" s="76">
        <f t="shared" si="16"/>
        <v>0</v>
      </c>
      <c r="H80" s="76">
        <f t="shared" si="17"/>
        <v>0</v>
      </c>
      <c r="I80" s="76">
        <f t="shared" si="18"/>
        <v>0</v>
      </c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382"/>
      <c r="AK80" s="38">
        <f>Раздел2!D81</f>
        <v>0</v>
      </c>
    </row>
    <row r="81" spans="1:37" ht="15.75" customHeight="1" x14ac:dyDescent="0.15">
      <c r="A81" s="377"/>
      <c r="B81" s="210" t="s">
        <v>250</v>
      </c>
      <c r="C81" s="211" t="s">
        <v>561</v>
      </c>
      <c r="D81" s="76">
        <f t="shared" si="13"/>
        <v>0</v>
      </c>
      <c r="E81" s="76">
        <f t="shared" si="14"/>
        <v>0</v>
      </c>
      <c r="F81" s="76">
        <f t="shared" si="15"/>
        <v>0</v>
      </c>
      <c r="G81" s="76">
        <f t="shared" si="16"/>
        <v>0</v>
      </c>
      <c r="H81" s="76">
        <f t="shared" si="17"/>
        <v>0</v>
      </c>
      <c r="I81" s="76">
        <f t="shared" si="18"/>
        <v>0</v>
      </c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382"/>
      <c r="AK81" s="38">
        <f>Раздел2!D82</f>
        <v>0</v>
      </c>
    </row>
    <row r="82" spans="1:37" ht="21.75" customHeight="1" x14ac:dyDescent="0.15">
      <c r="A82" s="377"/>
      <c r="B82" s="210" t="s">
        <v>759</v>
      </c>
      <c r="C82" s="211" t="s">
        <v>562</v>
      </c>
      <c r="D82" s="76">
        <f t="shared" si="13"/>
        <v>0</v>
      </c>
      <c r="E82" s="76">
        <f t="shared" si="14"/>
        <v>0</v>
      </c>
      <c r="F82" s="76">
        <f t="shared" si="15"/>
        <v>0</v>
      </c>
      <c r="G82" s="76">
        <f t="shared" si="16"/>
        <v>0</v>
      </c>
      <c r="H82" s="76">
        <f t="shared" si="17"/>
        <v>0</v>
      </c>
      <c r="I82" s="76">
        <f t="shared" si="18"/>
        <v>0</v>
      </c>
      <c r="J82" s="224">
        <f>SUM(J83:J85)</f>
        <v>0</v>
      </c>
      <c r="K82" s="224">
        <f t="shared" ref="K82:AH82" si="19">SUM(K83:K85)</f>
        <v>0</v>
      </c>
      <c r="L82" s="224">
        <f t="shared" si="19"/>
        <v>0</v>
      </c>
      <c r="M82" s="224">
        <f t="shared" si="19"/>
        <v>0</v>
      </c>
      <c r="N82" s="224">
        <f t="shared" si="19"/>
        <v>0</v>
      </c>
      <c r="O82" s="224">
        <f t="shared" si="19"/>
        <v>0</v>
      </c>
      <c r="P82" s="224">
        <f t="shared" si="19"/>
        <v>0</v>
      </c>
      <c r="Q82" s="224">
        <f t="shared" si="19"/>
        <v>0</v>
      </c>
      <c r="R82" s="224">
        <f t="shared" si="19"/>
        <v>0</v>
      </c>
      <c r="S82" s="224">
        <f t="shared" si="19"/>
        <v>0</v>
      </c>
      <c r="T82" s="224">
        <f t="shared" si="19"/>
        <v>0</v>
      </c>
      <c r="U82" s="224">
        <f t="shared" si="19"/>
        <v>0</v>
      </c>
      <c r="V82" s="224">
        <f t="shared" si="19"/>
        <v>0</v>
      </c>
      <c r="W82" s="224">
        <f t="shared" si="19"/>
        <v>0</v>
      </c>
      <c r="X82" s="224">
        <f t="shared" si="19"/>
        <v>0</v>
      </c>
      <c r="Y82" s="224">
        <f t="shared" si="19"/>
        <v>0</v>
      </c>
      <c r="Z82" s="224">
        <f t="shared" si="19"/>
        <v>0</v>
      </c>
      <c r="AA82" s="224">
        <f t="shared" si="19"/>
        <v>0</v>
      </c>
      <c r="AB82" s="224">
        <f t="shared" si="19"/>
        <v>0</v>
      </c>
      <c r="AC82" s="224">
        <f t="shared" si="19"/>
        <v>0</v>
      </c>
      <c r="AD82" s="224">
        <f t="shared" si="19"/>
        <v>0</v>
      </c>
      <c r="AE82" s="224">
        <f t="shared" si="19"/>
        <v>0</v>
      </c>
      <c r="AF82" s="224">
        <f t="shared" si="19"/>
        <v>0</v>
      </c>
      <c r="AG82" s="224">
        <f t="shared" si="19"/>
        <v>0</v>
      </c>
      <c r="AH82" s="224">
        <f t="shared" si="19"/>
        <v>0</v>
      </c>
      <c r="AI82" s="382"/>
      <c r="AK82" s="38">
        <f>Раздел2!D83</f>
        <v>0</v>
      </c>
    </row>
    <row r="83" spans="1:37" ht="15" customHeight="1" x14ac:dyDescent="0.15">
      <c r="A83" s="377"/>
      <c r="B83" s="213" t="s">
        <v>406</v>
      </c>
      <c r="C83" s="211" t="s">
        <v>563</v>
      </c>
      <c r="D83" s="76">
        <f t="shared" si="13"/>
        <v>0</v>
      </c>
      <c r="E83" s="76">
        <f t="shared" si="14"/>
        <v>0</v>
      </c>
      <c r="F83" s="76">
        <f t="shared" si="15"/>
        <v>0</v>
      </c>
      <c r="G83" s="76">
        <f t="shared" si="16"/>
        <v>0</v>
      </c>
      <c r="H83" s="76">
        <f t="shared" si="17"/>
        <v>0</v>
      </c>
      <c r="I83" s="76">
        <f t="shared" si="18"/>
        <v>0</v>
      </c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382"/>
      <c r="AK83" s="38">
        <f>Раздел2!D84</f>
        <v>0</v>
      </c>
    </row>
    <row r="84" spans="1:37" ht="15.75" customHeight="1" x14ac:dyDescent="0.15">
      <c r="A84" s="377"/>
      <c r="B84" s="213" t="s">
        <v>284</v>
      </c>
      <c r="C84" s="211" t="s">
        <v>564</v>
      </c>
      <c r="D84" s="76">
        <f t="shared" si="13"/>
        <v>0</v>
      </c>
      <c r="E84" s="76">
        <f t="shared" si="14"/>
        <v>0</v>
      </c>
      <c r="F84" s="76">
        <f t="shared" si="15"/>
        <v>0</v>
      </c>
      <c r="G84" s="76">
        <f t="shared" si="16"/>
        <v>0</v>
      </c>
      <c r="H84" s="76">
        <f t="shared" si="17"/>
        <v>0</v>
      </c>
      <c r="I84" s="76">
        <f t="shared" si="18"/>
        <v>0</v>
      </c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382"/>
      <c r="AK84" s="38">
        <f>Раздел2!D85</f>
        <v>0</v>
      </c>
    </row>
    <row r="85" spans="1:37" ht="15.75" customHeight="1" x14ac:dyDescent="0.15">
      <c r="A85" s="377"/>
      <c r="B85" s="235" t="s">
        <v>812</v>
      </c>
      <c r="C85" s="211" t="s">
        <v>565</v>
      </c>
      <c r="D85" s="76">
        <f t="shared" si="13"/>
        <v>0</v>
      </c>
      <c r="E85" s="76">
        <f t="shared" si="14"/>
        <v>0</v>
      </c>
      <c r="F85" s="76">
        <f t="shared" si="15"/>
        <v>0</v>
      </c>
      <c r="G85" s="76">
        <f t="shared" si="16"/>
        <v>0</v>
      </c>
      <c r="H85" s="76">
        <f t="shared" si="17"/>
        <v>0</v>
      </c>
      <c r="I85" s="76">
        <f t="shared" si="18"/>
        <v>0</v>
      </c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382"/>
      <c r="AK85" s="38">
        <f>Раздел2!D86</f>
        <v>0</v>
      </c>
    </row>
    <row r="86" spans="1:37" ht="15.75" customHeight="1" x14ac:dyDescent="0.15">
      <c r="A86" s="377"/>
      <c r="B86" s="210" t="s">
        <v>36</v>
      </c>
      <c r="C86" s="211" t="s">
        <v>566</v>
      </c>
      <c r="D86" s="76">
        <f t="shared" si="13"/>
        <v>0</v>
      </c>
      <c r="E86" s="76">
        <f t="shared" si="14"/>
        <v>0</v>
      </c>
      <c r="F86" s="76">
        <f t="shared" si="15"/>
        <v>0</v>
      </c>
      <c r="G86" s="76">
        <f t="shared" si="16"/>
        <v>0</v>
      </c>
      <c r="H86" s="76">
        <f t="shared" si="17"/>
        <v>0</v>
      </c>
      <c r="I86" s="76">
        <f t="shared" si="18"/>
        <v>0</v>
      </c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382"/>
      <c r="AK86" s="38">
        <f>Раздел2!D87</f>
        <v>0</v>
      </c>
    </row>
    <row r="87" spans="1:37" ht="15.75" customHeight="1" x14ac:dyDescent="0.15">
      <c r="A87" s="377"/>
      <c r="B87" s="210" t="s">
        <v>37</v>
      </c>
      <c r="C87" s="211" t="s">
        <v>567</v>
      </c>
      <c r="D87" s="76">
        <f t="shared" si="13"/>
        <v>0</v>
      </c>
      <c r="E87" s="76">
        <f t="shared" si="14"/>
        <v>0</v>
      </c>
      <c r="F87" s="76">
        <f t="shared" si="15"/>
        <v>0</v>
      </c>
      <c r="G87" s="76">
        <f t="shared" si="16"/>
        <v>0</v>
      </c>
      <c r="H87" s="76">
        <f t="shared" si="17"/>
        <v>0</v>
      </c>
      <c r="I87" s="76">
        <f t="shared" si="18"/>
        <v>0</v>
      </c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382"/>
      <c r="AK87" s="38">
        <f>Раздел2!D88</f>
        <v>0</v>
      </c>
    </row>
    <row r="88" spans="1:37" ht="15.75" customHeight="1" x14ac:dyDescent="0.15">
      <c r="A88" s="377"/>
      <c r="B88" s="210" t="s">
        <v>38</v>
      </c>
      <c r="C88" s="211" t="s">
        <v>568</v>
      </c>
      <c r="D88" s="76">
        <f t="shared" si="13"/>
        <v>0</v>
      </c>
      <c r="E88" s="76">
        <f t="shared" si="14"/>
        <v>0</v>
      </c>
      <c r="F88" s="76">
        <f t="shared" si="15"/>
        <v>0</v>
      </c>
      <c r="G88" s="76">
        <f t="shared" si="16"/>
        <v>0</v>
      </c>
      <c r="H88" s="76">
        <f t="shared" si="17"/>
        <v>0</v>
      </c>
      <c r="I88" s="76">
        <f t="shared" si="18"/>
        <v>0</v>
      </c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382"/>
      <c r="AK88" s="38">
        <f>Раздел2!D89</f>
        <v>0</v>
      </c>
    </row>
    <row r="89" spans="1:37" ht="15.75" customHeight="1" x14ac:dyDescent="0.15">
      <c r="A89" s="377"/>
      <c r="B89" s="210" t="s">
        <v>467</v>
      </c>
      <c r="C89" s="211" t="s">
        <v>569</v>
      </c>
      <c r="D89" s="76">
        <f t="shared" si="13"/>
        <v>0</v>
      </c>
      <c r="E89" s="76">
        <f t="shared" si="14"/>
        <v>0</v>
      </c>
      <c r="F89" s="76">
        <f t="shared" si="15"/>
        <v>0</v>
      </c>
      <c r="G89" s="76">
        <f t="shared" si="16"/>
        <v>0</v>
      </c>
      <c r="H89" s="76">
        <f t="shared" si="17"/>
        <v>0</v>
      </c>
      <c r="I89" s="76">
        <f t="shared" si="18"/>
        <v>0</v>
      </c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382"/>
      <c r="AK89" s="38">
        <f>Раздел2!D90</f>
        <v>0</v>
      </c>
    </row>
    <row r="90" spans="1:37" ht="15.75" customHeight="1" x14ac:dyDescent="0.15">
      <c r="A90" s="377"/>
      <c r="B90" s="210" t="s">
        <v>468</v>
      </c>
      <c r="C90" s="211" t="s">
        <v>570</v>
      </c>
      <c r="D90" s="76">
        <f t="shared" si="13"/>
        <v>0</v>
      </c>
      <c r="E90" s="76">
        <f t="shared" si="14"/>
        <v>0</v>
      </c>
      <c r="F90" s="76">
        <f t="shared" si="15"/>
        <v>0</v>
      </c>
      <c r="G90" s="76">
        <f t="shared" si="16"/>
        <v>0</v>
      </c>
      <c r="H90" s="76">
        <f t="shared" si="17"/>
        <v>0</v>
      </c>
      <c r="I90" s="76">
        <f t="shared" si="18"/>
        <v>0</v>
      </c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382"/>
      <c r="AK90" s="38">
        <f>Раздел2!D91</f>
        <v>0</v>
      </c>
    </row>
    <row r="91" spans="1:37" ht="21" customHeight="1" x14ac:dyDescent="0.15">
      <c r="A91" s="377"/>
      <c r="B91" s="210" t="s">
        <v>39</v>
      </c>
      <c r="C91" s="211" t="s">
        <v>571</v>
      </c>
      <c r="D91" s="76">
        <f t="shared" si="13"/>
        <v>0</v>
      </c>
      <c r="E91" s="76">
        <f t="shared" si="14"/>
        <v>0</v>
      </c>
      <c r="F91" s="76">
        <f t="shared" si="15"/>
        <v>0</v>
      </c>
      <c r="G91" s="76">
        <f t="shared" si="16"/>
        <v>0</v>
      </c>
      <c r="H91" s="76">
        <f t="shared" si="17"/>
        <v>0</v>
      </c>
      <c r="I91" s="76">
        <f t="shared" si="18"/>
        <v>0</v>
      </c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382"/>
      <c r="AK91" s="38">
        <f>Раздел2!D92</f>
        <v>0</v>
      </c>
    </row>
    <row r="92" spans="1:37" ht="15.75" customHeight="1" x14ac:dyDescent="0.15">
      <c r="A92" s="377"/>
      <c r="B92" s="210" t="s">
        <v>374</v>
      </c>
      <c r="C92" s="211" t="s">
        <v>572</v>
      </c>
      <c r="D92" s="76">
        <f t="shared" si="13"/>
        <v>0</v>
      </c>
      <c r="E92" s="76">
        <f t="shared" si="14"/>
        <v>0</v>
      </c>
      <c r="F92" s="76">
        <f t="shared" si="15"/>
        <v>0</v>
      </c>
      <c r="G92" s="76">
        <f t="shared" si="16"/>
        <v>0</v>
      </c>
      <c r="H92" s="76">
        <f t="shared" si="17"/>
        <v>0</v>
      </c>
      <c r="I92" s="76">
        <f t="shared" si="18"/>
        <v>0</v>
      </c>
      <c r="J92" s="224">
        <f>SUM(J93:J94)</f>
        <v>0</v>
      </c>
      <c r="K92" s="224">
        <f t="shared" ref="K92:AH92" si="20">SUM(K93:K94)</f>
        <v>0</v>
      </c>
      <c r="L92" s="224">
        <f t="shared" si="20"/>
        <v>0</v>
      </c>
      <c r="M92" s="224">
        <f t="shared" si="20"/>
        <v>0</v>
      </c>
      <c r="N92" s="224">
        <f t="shared" si="20"/>
        <v>0</v>
      </c>
      <c r="O92" s="224">
        <f t="shared" si="20"/>
        <v>0</v>
      </c>
      <c r="P92" s="224">
        <f t="shared" si="20"/>
        <v>0</v>
      </c>
      <c r="Q92" s="224">
        <f t="shared" si="20"/>
        <v>0</v>
      </c>
      <c r="R92" s="224">
        <f t="shared" si="20"/>
        <v>0</v>
      </c>
      <c r="S92" s="224">
        <f t="shared" si="20"/>
        <v>0</v>
      </c>
      <c r="T92" s="224">
        <f t="shared" si="20"/>
        <v>0</v>
      </c>
      <c r="U92" s="224">
        <f t="shared" si="20"/>
        <v>0</v>
      </c>
      <c r="V92" s="224">
        <f t="shared" si="20"/>
        <v>0</v>
      </c>
      <c r="W92" s="224">
        <f t="shared" si="20"/>
        <v>0</v>
      </c>
      <c r="X92" s="224">
        <f t="shared" si="20"/>
        <v>0</v>
      </c>
      <c r="Y92" s="224">
        <f t="shared" si="20"/>
        <v>0</v>
      </c>
      <c r="Z92" s="224">
        <f t="shared" si="20"/>
        <v>0</v>
      </c>
      <c r="AA92" s="224">
        <f t="shared" si="20"/>
        <v>0</v>
      </c>
      <c r="AB92" s="224">
        <f t="shared" si="20"/>
        <v>0</v>
      </c>
      <c r="AC92" s="224">
        <f t="shared" si="20"/>
        <v>0</v>
      </c>
      <c r="AD92" s="224">
        <f t="shared" si="20"/>
        <v>0</v>
      </c>
      <c r="AE92" s="224">
        <f t="shared" si="20"/>
        <v>0</v>
      </c>
      <c r="AF92" s="224">
        <f t="shared" si="20"/>
        <v>0</v>
      </c>
      <c r="AG92" s="224">
        <f t="shared" si="20"/>
        <v>0</v>
      </c>
      <c r="AH92" s="224">
        <f t="shared" si="20"/>
        <v>0</v>
      </c>
      <c r="AI92" s="382"/>
      <c r="AK92" s="38">
        <f>Раздел2!D93</f>
        <v>0</v>
      </c>
    </row>
    <row r="93" spans="1:37" ht="15.75" customHeight="1" x14ac:dyDescent="0.15">
      <c r="A93" s="377"/>
      <c r="B93" s="213" t="s">
        <v>407</v>
      </c>
      <c r="C93" s="211" t="s">
        <v>573</v>
      </c>
      <c r="D93" s="76">
        <f t="shared" si="13"/>
        <v>0</v>
      </c>
      <c r="E93" s="76">
        <f t="shared" si="14"/>
        <v>0</v>
      </c>
      <c r="F93" s="76">
        <f t="shared" si="15"/>
        <v>0</v>
      </c>
      <c r="G93" s="76">
        <f t="shared" si="16"/>
        <v>0</v>
      </c>
      <c r="H93" s="76">
        <f t="shared" si="17"/>
        <v>0</v>
      </c>
      <c r="I93" s="76">
        <f t="shared" si="18"/>
        <v>0</v>
      </c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382"/>
      <c r="AK93" s="38">
        <f>Раздел2!D94</f>
        <v>0</v>
      </c>
    </row>
    <row r="94" spans="1:37" ht="15.75" customHeight="1" x14ac:dyDescent="0.15">
      <c r="A94" s="377"/>
      <c r="B94" s="213" t="s">
        <v>76</v>
      </c>
      <c r="C94" s="211" t="s">
        <v>574</v>
      </c>
      <c r="D94" s="76">
        <f t="shared" si="13"/>
        <v>0</v>
      </c>
      <c r="E94" s="76">
        <f t="shared" si="14"/>
        <v>0</v>
      </c>
      <c r="F94" s="76">
        <f t="shared" si="15"/>
        <v>0</v>
      </c>
      <c r="G94" s="76">
        <f t="shared" si="16"/>
        <v>0</v>
      </c>
      <c r="H94" s="76">
        <f t="shared" si="17"/>
        <v>0</v>
      </c>
      <c r="I94" s="76">
        <f t="shared" si="18"/>
        <v>0</v>
      </c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382"/>
      <c r="AK94" s="38">
        <f>Раздел2!D95</f>
        <v>0</v>
      </c>
    </row>
    <row r="95" spans="1:37" ht="15.75" customHeight="1" x14ac:dyDescent="0.15">
      <c r="A95" s="377"/>
      <c r="B95" s="210" t="s">
        <v>251</v>
      </c>
      <c r="C95" s="211" t="s">
        <v>575</v>
      </c>
      <c r="D95" s="76">
        <f t="shared" si="13"/>
        <v>0</v>
      </c>
      <c r="E95" s="76">
        <f t="shared" si="14"/>
        <v>0</v>
      </c>
      <c r="F95" s="76">
        <f t="shared" si="15"/>
        <v>0</v>
      </c>
      <c r="G95" s="76">
        <f t="shared" si="16"/>
        <v>0</v>
      </c>
      <c r="H95" s="76">
        <f t="shared" si="17"/>
        <v>0</v>
      </c>
      <c r="I95" s="76">
        <f t="shared" si="18"/>
        <v>0</v>
      </c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382"/>
      <c r="AK95" s="38">
        <f>Раздел2!D96</f>
        <v>0</v>
      </c>
    </row>
    <row r="96" spans="1:37" ht="15.75" customHeight="1" x14ac:dyDescent="0.15">
      <c r="A96" s="377"/>
      <c r="B96" s="210" t="s">
        <v>469</v>
      </c>
      <c r="C96" s="211" t="s">
        <v>576</v>
      </c>
      <c r="D96" s="76">
        <f t="shared" si="13"/>
        <v>0</v>
      </c>
      <c r="E96" s="76">
        <f t="shared" si="14"/>
        <v>0</v>
      </c>
      <c r="F96" s="76">
        <f t="shared" si="15"/>
        <v>0</v>
      </c>
      <c r="G96" s="76">
        <f t="shared" si="16"/>
        <v>0</v>
      </c>
      <c r="H96" s="76">
        <f t="shared" si="17"/>
        <v>0</v>
      </c>
      <c r="I96" s="76">
        <f t="shared" si="18"/>
        <v>0</v>
      </c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382"/>
      <c r="AK96" s="38">
        <f>Раздел2!D97</f>
        <v>0</v>
      </c>
    </row>
    <row r="97" spans="1:37" ht="15.75" customHeight="1" x14ac:dyDescent="0.15">
      <c r="A97" s="377"/>
      <c r="B97" s="210" t="s">
        <v>751</v>
      </c>
      <c r="C97" s="211" t="s">
        <v>577</v>
      </c>
      <c r="D97" s="76">
        <f t="shared" si="13"/>
        <v>0</v>
      </c>
      <c r="E97" s="76">
        <f t="shared" si="14"/>
        <v>0</v>
      </c>
      <c r="F97" s="76">
        <f t="shared" si="15"/>
        <v>0</v>
      </c>
      <c r="G97" s="76">
        <f t="shared" si="16"/>
        <v>0</v>
      </c>
      <c r="H97" s="76">
        <f t="shared" si="17"/>
        <v>0</v>
      </c>
      <c r="I97" s="76">
        <f t="shared" si="18"/>
        <v>0</v>
      </c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382"/>
      <c r="AK97" s="38">
        <f>Раздел2!D98</f>
        <v>0</v>
      </c>
    </row>
    <row r="98" spans="1:37" ht="21" customHeight="1" x14ac:dyDescent="0.15">
      <c r="A98" s="377"/>
      <c r="B98" s="210" t="s">
        <v>130</v>
      </c>
      <c r="C98" s="211" t="s">
        <v>578</v>
      </c>
      <c r="D98" s="76">
        <f t="shared" si="13"/>
        <v>0</v>
      </c>
      <c r="E98" s="76">
        <f t="shared" si="14"/>
        <v>0</v>
      </c>
      <c r="F98" s="76">
        <f t="shared" si="15"/>
        <v>0</v>
      </c>
      <c r="G98" s="76">
        <f t="shared" si="16"/>
        <v>0</v>
      </c>
      <c r="H98" s="76">
        <f t="shared" si="17"/>
        <v>0</v>
      </c>
      <c r="I98" s="76">
        <f t="shared" si="18"/>
        <v>0</v>
      </c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382"/>
      <c r="AK98" s="38">
        <f>Раздел2!D99</f>
        <v>0</v>
      </c>
    </row>
    <row r="99" spans="1:37" ht="21" customHeight="1" x14ac:dyDescent="0.15">
      <c r="A99" s="377"/>
      <c r="B99" s="210" t="s">
        <v>375</v>
      </c>
      <c r="C99" s="211" t="s">
        <v>579</v>
      </c>
      <c r="D99" s="76">
        <f t="shared" si="13"/>
        <v>0</v>
      </c>
      <c r="E99" s="76">
        <f t="shared" si="14"/>
        <v>0</v>
      </c>
      <c r="F99" s="76">
        <f t="shared" si="15"/>
        <v>0</v>
      </c>
      <c r="G99" s="76">
        <f t="shared" si="16"/>
        <v>0</v>
      </c>
      <c r="H99" s="76">
        <f t="shared" si="17"/>
        <v>0</v>
      </c>
      <c r="I99" s="76">
        <f t="shared" si="18"/>
        <v>0</v>
      </c>
      <c r="J99" s="224">
        <f>SUM(J100:J106)</f>
        <v>0</v>
      </c>
      <c r="K99" s="224">
        <f t="shared" ref="K99:AH99" si="21">SUM(K100:K106)</f>
        <v>0</v>
      </c>
      <c r="L99" s="224">
        <f t="shared" si="21"/>
        <v>0</v>
      </c>
      <c r="M99" s="224">
        <f t="shared" si="21"/>
        <v>0</v>
      </c>
      <c r="N99" s="224">
        <f t="shared" si="21"/>
        <v>0</v>
      </c>
      <c r="O99" s="224">
        <f t="shared" si="21"/>
        <v>0</v>
      </c>
      <c r="P99" s="224">
        <f t="shared" si="21"/>
        <v>0</v>
      </c>
      <c r="Q99" s="224">
        <f t="shared" si="21"/>
        <v>0</v>
      </c>
      <c r="R99" s="224">
        <f t="shared" si="21"/>
        <v>0</v>
      </c>
      <c r="S99" s="224">
        <f t="shared" si="21"/>
        <v>0</v>
      </c>
      <c r="T99" s="224">
        <f t="shared" si="21"/>
        <v>0</v>
      </c>
      <c r="U99" s="224">
        <f t="shared" si="21"/>
        <v>0</v>
      </c>
      <c r="V99" s="224">
        <f t="shared" si="21"/>
        <v>0</v>
      </c>
      <c r="W99" s="224">
        <f t="shared" si="21"/>
        <v>0</v>
      </c>
      <c r="X99" s="224">
        <f t="shared" si="21"/>
        <v>0</v>
      </c>
      <c r="Y99" s="224">
        <f t="shared" si="21"/>
        <v>0</v>
      </c>
      <c r="Z99" s="224">
        <f t="shared" si="21"/>
        <v>0</v>
      </c>
      <c r="AA99" s="224">
        <f t="shared" si="21"/>
        <v>0</v>
      </c>
      <c r="AB99" s="224">
        <f t="shared" si="21"/>
        <v>0</v>
      </c>
      <c r="AC99" s="224">
        <f t="shared" si="21"/>
        <v>0</v>
      </c>
      <c r="AD99" s="224">
        <f t="shared" si="21"/>
        <v>0</v>
      </c>
      <c r="AE99" s="224">
        <f t="shared" si="21"/>
        <v>0</v>
      </c>
      <c r="AF99" s="224">
        <f t="shared" si="21"/>
        <v>0</v>
      </c>
      <c r="AG99" s="224">
        <f t="shared" si="21"/>
        <v>0</v>
      </c>
      <c r="AH99" s="224">
        <f t="shared" si="21"/>
        <v>0</v>
      </c>
      <c r="AI99" s="382"/>
      <c r="AK99" s="38">
        <f>Раздел2!D100</f>
        <v>0</v>
      </c>
    </row>
    <row r="100" spans="1:37" ht="21" customHeight="1" x14ac:dyDescent="0.15">
      <c r="A100" s="377"/>
      <c r="B100" s="213" t="s">
        <v>408</v>
      </c>
      <c r="C100" s="211" t="s">
        <v>580</v>
      </c>
      <c r="D100" s="76">
        <f t="shared" si="13"/>
        <v>0</v>
      </c>
      <c r="E100" s="76">
        <f t="shared" si="14"/>
        <v>0</v>
      </c>
      <c r="F100" s="76">
        <f t="shared" si="15"/>
        <v>0</v>
      </c>
      <c r="G100" s="76">
        <f t="shared" si="16"/>
        <v>0</v>
      </c>
      <c r="H100" s="76">
        <f t="shared" si="17"/>
        <v>0</v>
      </c>
      <c r="I100" s="76">
        <f t="shared" si="18"/>
        <v>0</v>
      </c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382"/>
      <c r="AK100" s="38">
        <f>Раздел2!D101</f>
        <v>0</v>
      </c>
    </row>
    <row r="101" spans="1:37" ht="15.75" customHeight="1" x14ac:dyDescent="0.15">
      <c r="A101" s="377"/>
      <c r="B101" s="213" t="s">
        <v>323</v>
      </c>
      <c r="C101" s="211" t="s">
        <v>581</v>
      </c>
      <c r="D101" s="76">
        <f t="shared" si="13"/>
        <v>0</v>
      </c>
      <c r="E101" s="76">
        <f t="shared" si="14"/>
        <v>0</v>
      </c>
      <c r="F101" s="76">
        <f t="shared" si="15"/>
        <v>0</v>
      </c>
      <c r="G101" s="76">
        <f t="shared" si="16"/>
        <v>0</v>
      </c>
      <c r="H101" s="76">
        <f t="shared" si="17"/>
        <v>0</v>
      </c>
      <c r="I101" s="76">
        <f t="shared" si="18"/>
        <v>0</v>
      </c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382"/>
      <c r="AK101" s="38">
        <f>Раздел2!D102</f>
        <v>0</v>
      </c>
    </row>
    <row r="102" spans="1:37" ht="15.75" customHeight="1" x14ac:dyDescent="0.15">
      <c r="A102" s="377"/>
      <c r="B102" s="213" t="s">
        <v>324</v>
      </c>
      <c r="C102" s="211" t="s">
        <v>582</v>
      </c>
      <c r="D102" s="76">
        <f t="shared" si="13"/>
        <v>0</v>
      </c>
      <c r="E102" s="76">
        <f t="shared" si="14"/>
        <v>0</v>
      </c>
      <c r="F102" s="76">
        <f t="shared" si="15"/>
        <v>0</v>
      </c>
      <c r="G102" s="76">
        <f t="shared" si="16"/>
        <v>0</v>
      </c>
      <c r="H102" s="76">
        <f t="shared" si="17"/>
        <v>0</v>
      </c>
      <c r="I102" s="76">
        <f t="shared" si="18"/>
        <v>0</v>
      </c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382"/>
      <c r="AK102" s="38">
        <f>Раздел2!D103</f>
        <v>0</v>
      </c>
    </row>
    <row r="103" spans="1:37" ht="15.75" customHeight="1" x14ac:dyDescent="0.15">
      <c r="A103" s="377"/>
      <c r="B103" s="213" t="s">
        <v>299</v>
      </c>
      <c r="C103" s="211" t="s">
        <v>583</v>
      </c>
      <c r="D103" s="76">
        <f t="shared" si="13"/>
        <v>0</v>
      </c>
      <c r="E103" s="76">
        <f t="shared" si="14"/>
        <v>0</v>
      </c>
      <c r="F103" s="76">
        <f t="shared" si="15"/>
        <v>0</v>
      </c>
      <c r="G103" s="76">
        <f t="shared" si="16"/>
        <v>0</v>
      </c>
      <c r="H103" s="76">
        <f t="shared" si="17"/>
        <v>0</v>
      </c>
      <c r="I103" s="76">
        <f t="shared" si="18"/>
        <v>0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382"/>
      <c r="AK103" s="38">
        <f>Раздел2!D104</f>
        <v>0</v>
      </c>
    </row>
    <row r="104" spans="1:37" ht="15.75" customHeight="1" x14ac:dyDescent="0.15">
      <c r="A104" s="377"/>
      <c r="B104" s="213" t="s">
        <v>315</v>
      </c>
      <c r="C104" s="211" t="s">
        <v>584</v>
      </c>
      <c r="D104" s="76">
        <f t="shared" si="13"/>
        <v>0</v>
      </c>
      <c r="E104" s="76">
        <f t="shared" si="14"/>
        <v>0</v>
      </c>
      <c r="F104" s="76">
        <f t="shared" si="15"/>
        <v>0</v>
      </c>
      <c r="G104" s="76">
        <f t="shared" si="16"/>
        <v>0</v>
      </c>
      <c r="H104" s="76">
        <f t="shared" si="17"/>
        <v>0</v>
      </c>
      <c r="I104" s="76">
        <f t="shared" si="18"/>
        <v>0</v>
      </c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382"/>
      <c r="AK104" s="38">
        <f>Раздел2!D105</f>
        <v>0</v>
      </c>
    </row>
    <row r="105" spans="1:37" ht="15.75" customHeight="1" x14ac:dyDescent="0.15">
      <c r="A105" s="377"/>
      <c r="B105" s="213" t="s">
        <v>298</v>
      </c>
      <c r="C105" s="211" t="s">
        <v>585</v>
      </c>
      <c r="D105" s="76">
        <f t="shared" si="13"/>
        <v>0</v>
      </c>
      <c r="E105" s="76">
        <f t="shared" si="14"/>
        <v>0</v>
      </c>
      <c r="F105" s="76">
        <f t="shared" si="15"/>
        <v>0</v>
      </c>
      <c r="G105" s="76">
        <f t="shared" si="16"/>
        <v>0</v>
      </c>
      <c r="H105" s="76">
        <f t="shared" si="17"/>
        <v>0</v>
      </c>
      <c r="I105" s="76">
        <f t="shared" si="18"/>
        <v>0</v>
      </c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382"/>
      <c r="AK105" s="38">
        <f>Раздел2!D106</f>
        <v>0</v>
      </c>
    </row>
    <row r="106" spans="1:37" ht="15.75" customHeight="1" x14ac:dyDescent="0.15">
      <c r="A106" s="377"/>
      <c r="B106" s="213" t="s">
        <v>297</v>
      </c>
      <c r="C106" s="211" t="s">
        <v>586</v>
      </c>
      <c r="D106" s="76">
        <f t="shared" si="13"/>
        <v>0</v>
      </c>
      <c r="E106" s="76">
        <f t="shared" si="14"/>
        <v>0</v>
      </c>
      <c r="F106" s="76">
        <f t="shared" si="15"/>
        <v>0</v>
      </c>
      <c r="G106" s="76">
        <f t="shared" si="16"/>
        <v>0</v>
      </c>
      <c r="H106" s="76">
        <f t="shared" si="17"/>
        <v>0</v>
      </c>
      <c r="I106" s="76">
        <f t="shared" si="18"/>
        <v>0</v>
      </c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382"/>
      <c r="AK106" s="38">
        <f>Раздел2!D107</f>
        <v>0</v>
      </c>
    </row>
    <row r="107" spans="1:37" ht="15.95" customHeight="1" x14ac:dyDescent="0.15">
      <c r="A107" s="377"/>
      <c r="B107" s="210" t="s">
        <v>40</v>
      </c>
      <c r="C107" s="211" t="s">
        <v>587</v>
      </c>
      <c r="D107" s="76">
        <f t="shared" si="13"/>
        <v>0</v>
      </c>
      <c r="E107" s="76">
        <f t="shared" si="14"/>
        <v>0</v>
      </c>
      <c r="F107" s="76">
        <f t="shared" si="15"/>
        <v>0</v>
      </c>
      <c r="G107" s="76">
        <f t="shared" si="16"/>
        <v>0</v>
      </c>
      <c r="H107" s="76">
        <f t="shared" si="17"/>
        <v>0</v>
      </c>
      <c r="I107" s="76">
        <f t="shared" si="18"/>
        <v>0</v>
      </c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382"/>
      <c r="AK107" s="38">
        <f>Раздел2!D108</f>
        <v>0</v>
      </c>
    </row>
    <row r="108" spans="1:37" ht="20.25" customHeight="1" x14ac:dyDescent="0.15">
      <c r="A108" s="377"/>
      <c r="B108" s="210" t="s">
        <v>41</v>
      </c>
      <c r="C108" s="211" t="s">
        <v>588</v>
      </c>
      <c r="D108" s="76">
        <f t="shared" si="13"/>
        <v>0</v>
      </c>
      <c r="E108" s="76">
        <f t="shared" si="14"/>
        <v>0</v>
      </c>
      <c r="F108" s="76">
        <f t="shared" si="15"/>
        <v>0</v>
      </c>
      <c r="G108" s="76">
        <f t="shared" si="16"/>
        <v>0</v>
      </c>
      <c r="H108" s="76">
        <f t="shared" si="17"/>
        <v>0</v>
      </c>
      <c r="I108" s="76">
        <f t="shared" si="18"/>
        <v>0</v>
      </c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382"/>
      <c r="AK108" s="38">
        <f>Раздел2!D109</f>
        <v>0</v>
      </c>
    </row>
    <row r="109" spans="1:37" ht="15.95" customHeight="1" x14ac:dyDescent="0.15">
      <c r="A109" s="377"/>
      <c r="B109" s="210" t="s">
        <v>252</v>
      </c>
      <c r="C109" s="211" t="s">
        <v>589</v>
      </c>
      <c r="D109" s="76">
        <f t="shared" si="13"/>
        <v>0</v>
      </c>
      <c r="E109" s="76">
        <f t="shared" si="14"/>
        <v>0</v>
      </c>
      <c r="F109" s="76">
        <f t="shared" si="15"/>
        <v>0</v>
      </c>
      <c r="G109" s="76">
        <f t="shared" si="16"/>
        <v>0</v>
      </c>
      <c r="H109" s="76">
        <f t="shared" si="17"/>
        <v>0</v>
      </c>
      <c r="I109" s="76">
        <f t="shared" si="18"/>
        <v>0</v>
      </c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382"/>
      <c r="AK109" s="38">
        <f>Раздел2!D110</f>
        <v>0</v>
      </c>
    </row>
    <row r="110" spans="1:37" ht="15" customHeight="1" x14ac:dyDescent="0.15">
      <c r="A110" s="377"/>
      <c r="B110" s="214" t="s">
        <v>470</v>
      </c>
      <c r="C110" s="211" t="s">
        <v>590</v>
      </c>
      <c r="D110" s="76">
        <f t="shared" si="13"/>
        <v>0</v>
      </c>
      <c r="E110" s="76">
        <f t="shared" si="14"/>
        <v>0</v>
      </c>
      <c r="F110" s="76">
        <f t="shared" si="15"/>
        <v>0</v>
      </c>
      <c r="G110" s="76">
        <f t="shared" si="16"/>
        <v>0</v>
      </c>
      <c r="H110" s="76">
        <f t="shared" si="17"/>
        <v>0</v>
      </c>
      <c r="I110" s="76">
        <f t="shared" si="18"/>
        <v>0</v>
      </c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382"/>
      <c r="AK110" s="38">
        <f>Раздел2!D111</f>
        <v>0</v>
      </c>
    </row>
    <row r="111" spans="1:37" ht="15.75" customHeight="1" x14ac:dyDescent="0.15">
      <c r="A111" s="377"/>
      <c r="B111" s="210" t="s">
        <v>471</v>
      </c>
      <c r="C111" s="211" t="s">
        <v>591</v>
      </c>
      <c r="D111" s="76">
        <f t="shared" si="13"/>
        <v>0</v>
      </c>
      <c r="E111" s="76">
        <f t="shared" si="14"/>
        <v>0</v>
      </c>
      <c r="F111" s="76">
        <f t="shared" si="15"/>
        <v>0</v>
      </c>
      <c r="G111" s="76">
        <f t="shared" si="16"/>
        <v>0</v>
      </c>
      <c r="H111" s="76">
        <f t="shared" si="17"/>
        <v>0</v>
      </c>
      <c r="I111" s="76">
        <f t="shared" si="18"/>
        <v>0</v>
      </c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382"/>
      <c r="AK111" s="38">
        <f>Раздел2!D112</f>
        <v>0</v>
      </c>
    </row>
    <row r="112" spans="1:37" ht="15.75" customHeight="1" x14ac:dyDescent="0.15">
      <c r="A112" s="377"/>
      <c r="B112" s="210" t="s">
        <v>472</v>
      </c>
      <c r="C112" s="211" t="s">
        <v>592</v>
      </c>
      <c r="D112" s="76">
        <f t="shared" si="13"/>
        <v>0</v>
      </c>
      <c r="E112" s="76">
        <f t="shared" si="14"/>
        <v>0</v>
      </c>
      <c r="F112" s="76">
        <f t="shared" si="15"/>
        <v>0</v>
      </c>
      <c r="G112" s="76">
        <f t="shared" si="16"/>
        <v>0</v>
      </c>
      <c r="H112" s="76">
        <f t="shared" si="17"/>
        <v>0</v>
      </c>
      <c r="I112" s="76">
        <f t="shared" si="18"/>
        <v>0</v>
      </c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382"/>
      <c r="AK112" s="38">
        <f>Раздел2!D113</f>
        <v>0</v>
      </c>
    </row>
    <row r="113" spans="1:37" ht="15.75" customHeight="1" x14ac:dyDescent="0.15">
      <c r="A113" s="377"/>
      <c r="B113" s="210" t="s">
        <v>253</v>
      </c>
      <c r="C113" s="211" t="s">
        <v>593</v>
      </c>
      <c r="D113" s="76">
        <f t="shared" si="13"/>
        <v>0</v>
      </c>
      <c r="E113" s="76">
        <f t="shared" si="14"/>
        <v>0</v>
      </c>
      <c r="F113" s="76">
        <f t="shared" si="15"/>
        <v>0</v>
      </c>
      <c r="G113" s="76">
        <f t="shared" si="16"/>
        <v>0</v>
      </c>
      <c r="H113" s="76">
        <f t="shared" si="17"/>
        <v>0</v>
      </c>
      <c r="I113" s="76">
        <f t="shared" si="18"/>
        <v>0</v>
      </c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382"/>
      <c r="AK113" s="38">
        <f>Раздел2!D114</f>
        <v>0</v>
      </c>
    </row>
    <row r="114" spans="1:37" ht="15.75" customHeight="1" x14ac:dyDescent="0.15">
      <c r="A114" s="377"/>
      <c r="B114" s="210" t="s">
        <v>254</v>
      </c>
      <c r="C114" s="211" t="s">
        <v>594</v>
      </c>
      <c r="D114" s="76">
        <f t="shared" si="13"/>
        <v>0</v>
      </c>
      <c r="E114" s="76">
        <f t="shared" si="14"/>
        <v>0</v>
      </c>
      <c r="F114" s="76">
        <f t="shared" si="15"/>
        <v>0</v>
      </c>
      <c r="G114" s="76">
        <f t="shared" si="16"/>
        <v>0</v>
      </c>
      <c r="H114" s="76">
        <f t="shared" si="17"/>
        <v>0</v>
      </c>
      <c r="I114" s="76">
        <f t="shared" si="18"/>
        <v>0</v>
      </c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382"/>
      <c r="AK114" s="38">
        <f>Раздел2!D115</f>
        <v>0</v>
      </c>
    </row>
    <row r="115" spans="1:37" ht="15.75" customHeight="1" x14ac:dyDescent="0.15">
      <c r="A115" s="377"/>
      <c r="B115" s="210" t="s">
        <v>42</v>
      </c>
      <c r="C115" s="211" t="s">
        <v>595</v>
      </c>
      <c r="D115" s="76">
        <f t="shared" si="13"/>
        <v>0</v>
      </c>
      <c r="E115" s="76">
        <f t="shared" si="14"/>
        <v>0</v>
      </c>
      <c r="F115" s="76">
        <f t="shared" si="15"/>
        <v>0</v>
      </c>
      <c r="G115" s="76">
        <f t="shared" si="16"/>
        <v>0</v>
      </c>
      <c r="H115" s="76">
        <f t="shared" si="17"/>
        <v>0</v>
      </c>
      <c r="I115" s="76">
        <f t="shared" si="18"/>
        <v>0</v>
      </c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382"/>
      <c r="AK115" s="38">
        <f>Раздел2!D116</f>
        <v>0</v>
      </c>
    </row>
    <row r="116" spans="1:37" ht="15.75" customHeight="1" x14ac:dyDescent="0.15">
      <c r="A116" s="377"/>
      <c r="B116" s="210" t="s">
        <v>255</v>
      </c>
      <c r="C116" s="211" t="s">
        <v>596</v>
      </c>
      <c r="D116" s="76">
        <f t="shared" si="13"/>
        <v>0</v>
      </c>
      <c r="E116" s="76">
        <f t="shared" si="14"/>
        <v>0</v>
      </c>
      <c r="F116" s="76">
        <f t="shared" si="15"/>
        <v>0</v>
      </c>
      <c r="G116" s="76">
        <f t="shared" si="16"/>
        <v>0</v>
      </c>
      <c r="H116" s="76">
        <f t="shared" si="17"/>
        <v>0</v>
      </c>
      <c r="I116" s="76">
        <f t="shared" si="18"/>
        <v>0</v>
      </c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382"/>
      <c r="AK116" s="38">
        <f>Раздел2!D117</f>
        <v>0</v>
      </c>
    </row>
    <row r="117" spans="1:37" ht="15.75" customHeight="1" x14ac:dyDescent="0.15">
      <c r="A117" s="377"/>
      <c r="B117" s="210" t="s">
        <v>43</v>
      </c>
      <c r="C117" s="211" t="s">
        <v>597</v>
      </c>
      <c r="D117" s="76">
        <f t="shared" si="13"/>
        <v>0</v>
      </c>
      <c r="E117" s="76">
        <f t="shared" si="14"/>
        <v>0</v>
      </c>
      <c r="F117" s="76">
        <f t="shared" si="15"/>
        <v>0</v>
      </c>
      <c r="G117" s="76">
        <f t="shared" si="16"/>
        <v>0</v>
      </c>
      <c r="H117" s="76">
        <f t="shared" si="17"/>
        <v>0</v>
      </c>
      <c r="I117" s="76">
        <f t="shared" si="18"/>
        <v>0</v>
      </c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382"/>
      <c r="AK117" s="38">
        <f>Раздел2!D118</f>
        <v>0</v>
      </c>
    </row>
    <row r="118" spans="1:37" ht="15.75" customHeight="1" x14ac:dyDescent="0.15">
      <c r="A118" s="377"/>
      <c r="B118" s="210" t="s">
        <v>44</v>
      </c>
      <c r="C118" s="211" t="s">
        <v>598</v>
      </c>
      <c r="D118" s="76">
        <f t="shared" si="13"/>
        <v>0</v>
      </c>
      <c r="E118" s="76">
        <f t="shared" si="14"/>
        <v>0</v>
      </c>
      <c r="F118" s="76">
        <f t="shared" si="15"/>
        <v>0</v>
      </c>
      <c r="G118" s="76">
        <f t="shared" si="16"/>
        <v>0</v>
      </c>
      <c r="H118" s="76">
        <f t="shared" si="17"/>
        <v>0</v>
      </c>
      <c r="I118" s="76">
        <f t="shared" si="18"/>
        <v>0</v>
      </c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382"/>
      <c r="AK118" s="38">
        <f>Раздел2!D119</f>
        <v>0</v>
      </c>
    </row>
    <row r="119" spans="1:37" ht="15.75" customHeight="1" x14ac:dyDescent="0.15">
      <c r="A119" s="377"/>
      <c r="B119" s="210" t="s">
        <v>256</v>
      </c>
      <c r="C119" s="211" t="s">
        <v>599</v>
      </c>
      <c r="D119" s="76">
        <f t="shared" si="13"/>
        <v>0</v>
      </c>
      <c r="E119" s="76">
        <f t="shared" si="14"/>
        <v>0</v>
      </c>
      <c r="F119" s="76">
        <f t="shared" si="15"/>
        <v>0</v>
      </c>
      <c r="G119" s="76">
        <f t="shared" si="16"/>
        <v>0</v>
      </c>
      <c r="H119" s="76">
        <f t="shared" si="17"/>
        <v>0</v>
      </c>
      <c r="I119" s="76">
        <f t="shared" si="18"/>
        <v>0</v>
      </c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382"/>
      <c r="AK119" s="38">
        <f>Раздел2!D120</f>
        <v>0</v>
      </c>
    </row>
    <row r="120" spans="1:37" ht="21" customHeight="1" x14ac:dyDescent="0.15">
      <c r="A120" s="377"/>
      <c r="B120" s="210" t="s">
        <v>473</v>
      </c>
      <c r="C120" s="211" t="s">
        <v>600</v>
      </c>
      <c r="D120" s="76">
        <f t="shared" si="13"/>
        <v>0</v>
      </c>
      <c r="E120" s="76">
        <f t="shared" si="14"/>
        <v>0</v>
      </c>
      <c r="F120" s="76">
        <f t="shared" si="15"/>
        <v>0</v>
      </c>
      <c r="G120" s="76">
        <f t="shared" si="16"/>
        <v>0</v>
      </c>
      <c r="H120" s="76">
        <f t="shared" si="17"/>
        <v>0</v>
      </c>
      <c r="I120" s="76">
        <f t="shared" si="18"/>
        <v>0</v>
      </c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382"/>
      <c r="AK120" s="38">
        <f>Раздел2!D121</f>
        <v>0</v>
      </c>
    </row>
    <row r="121" spans="1:37" ht="15.75" customHeight="1" x14ac:dyDescent="0.15">
      <c r="A121" s="377"/>
      <c r="B121" s="210" t="s">
        <v>376</v>
      </c>
      <c r="C121" s="211" t="s">
        <v>601</v>
      </c>
      <c r="D121" s="76">
        <f t="shared" si="13"/>
        <v>3</v>
      </c>
      <c r="E121" s="76">
        <f t="shared" si="14"/>
        <v>0</v>
      </c>
      <c r="F121" s="76">
        <f t="shared" si="15"/>
        <v>2</v>
      </c>
      <c r="G121" s="76">
        <f t="shared" si="16"/>
        <v>1</v>
      </c>
      <c r="H121" s="76">
        <f t="shared" si="17"/>
        <v>4</v>
      </c>
      <c r="I121" s="76">
        <f t="shared" si="18"/>
        <v>30</v>
      </c>
      <c r="J121" s="224">
        <f>SUM(J122:J123)</f>
        <v>0</v>
      </c>
      <c r="K121" s="224">
        <f t="shared" ref="K121:AH121" si="22">SUM(K122:K123)</f>
        <v>0</v>
      </c>
      <c r="L121" s="224">
        <f t="shared" si="22"/>
        <v>0</v>
      </c>
      <c r="M121" s="224">
        <f t="shared" si="22"/>
        <v>0</v>
      </c>
      <c r="N121" s="224">
        <f t="shared" si="22"/>
        <v>6</v>
      </c>
      <c r="O121" s="224">
        <f t="shared" si="22"/>
        <v>0</v>
      </c>
      <c r="P121" s="224">
        <f t="shared" si="22"/>
        <v>2</v>
      </c>
      <c r="Q121" s="224">
        <f t="shared" si="22"/>
        <v>0</v>
      </c>
      <c r="R121" s="224">
        <f t="shared" si="22"/>
        <v>0</v>
      </c>
      <c r="S121" s="224">
        <f t="shared" si="22"/>
        <v>3</v>
      </c>
      <c r="T121" s="224">
        <f t="shared" si="22"/>
        <v>0</v>
      </c>
      <c r="U121" s="224">
        <f t="shared" si="22"/>
        <v>0</v>
      </c>
      <c r="V121" s="224">
        <f t="shared" si="22"/>
        <v>0</v>
      </c>
      <c r="W121" s="224">
        <f t="shared" si="22"/>
        <v>0</v>
      </c>
      <c r="X121" s="224">
        <f t="shared" si="22"/>
        <v>0</v>
      </c>
      <c r="Y121" s="224">
        <f t="shared" si="22"/>
        <v>0</v>
      </c>
      <c r="Z121" s="224">
        <f t="shared" si="22"/>
        <v>0</v>
      </c>
      <c r="AA121" s="224">
        <f t="shared" si="22"/>
        <v>0</v>
      </c>
      <c r="AB121" s="224">
        <f t="shared" si="22"/>
        <v>0</v>
      </c>
      <c r="AC121" s="224">
        <f t="shared" si="22"/>
        <v>5</v>
      </c>
      <c r="AD121" s="224">
        <f t="shared" si="22"/>
        <v>0</v>
      </c>
      <c r="AE121" s="224">
        <f t="shared" si="22"/>
        <v>0</v>
      </c>
      <c r="AF121" s="224">
        <f t="shared" si="22"/>
        <v>1</v>
      </c>
      <c r="AG121" s="224">
        <f t="shared" si="22"/>
        <v>4</v>
      </c>
      <c r="AH121" s="224">
        <f t="shared" si="22"/>
        <v>16</v>
      </c>
      <c r="AI121" s="382"/>
      <c r="AK121" s="38">
        <f>Раздел2!D122</f>
        <v>1</v>
      </c>
    </row>
    <row r="122" spans="1:37" ht="15.75" customHeight="1" x14ac:dyDescent="0.15">
      <c r="A122" s="377"/>
      <c r="B122" s="213" t="s">
        <v>409</v>
      </c>
      <c r="C122" s="211" t="s">
        <v>602</v>
      </c>
      <c r="D122" s="76">
        <f t="shared" si="13"/>
        <v>3</v>
      </c>
      <c r="E122" s="76">
        <f t="shared" si="14"/>
        <v>0</v>
      </c>
      <c r="F122" s="76">
        <f t="shared" si="15"/>
        <v>2</v>
      </c>
      <c r="G122" s="76">
        <f t="shared" si="16"/>
        <v>1</v>
      </c>
      <c r="H122" s="76">
        <f t="shared" si="17"/>
        <v>4</v>
      </c>
      <c r="I122" s="76">
        <f t="shared" si="18"/>
        <v>30</v>
      </c>
      <c r="J122" s="217"/>
      <c r="K122" s="217"/>
      <c r="L122" s="217"/>
      <c r="M122" s="217"/>
      <c r="N122" s="217">
        <v>6</v>
      </c>
      <c r="O122" s="217"/>
      <c r="P122" s="217">
        <v>2</v>
      </c>
      <c r="Q122" s="217"/>
      <c r="R122" s="217"/>
      <c r="S122" s="217">
        <v>3</v>
      </c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>
        <v>5</v>
      </c>
      <c r="AD122" s="217"/>
      <c r="AE122" s="217"/>
      <c r="AF122" s="217">
        <v>1</v>
      </c>
      <c r="AG122" s="217">
        <v>4</v>
      </c>
      <c r="AH122" s="217">
        <v>16</v>
      </c>
      <c r="AI122" s="382"/>
      <c r="AK122" s="38">
        <f>Раздел2!D123</f>
        <v>1</v>
      </c>
    </row>
    <row r="123" spans="1:37" ht="15.75" customHeight="1" x14ac:dyDescent="0.15">
      <c r="A123" s="377"/>
      <c r="B123" s="213" t="s">
        <v>300</v>
      </c>
      <c r="C123" s="211" t="s">
        <v>603</v>
      </c>
      <c r="D123" s="76">
        <f t="shared" si="13"/>
        <v>0</v>
      </c>
      <c r="E123" s="76">
        <f t="shared" si="14"/>
        <v>0</v>
      </c>
      <c r="F123" s="76">
        <f t="shared" si="15"/>
        <v>0</v>
      </c>
      <c r="G123" s="76">
        <f t="shared" si="16"/>
        <v>0</v>
      </c>
      <c r="H123" s="76">
        <f t="shared" si="17"/>
        <v>0</v>
      </c>
      <c r="I123" s="76">
        <f t="shared" si="18"/>
        <v>0</v>
      </c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382"/>
      <c r="AK123" s="38">
        <f>Раздел2!D124</f>
        <v>0</v>
      </c>
    </row>
    <row r="124" spans="1:37" ht="15.75" customHeight="1" x14ac:dyDescent="0.2">
      <c r="B124" s="210" t="s">
        <v>257</v>
      </c>
      <c r="C124" s="211" t="s">
        <v>604</v>
      </c>
      <c r="D124" s="76">
        <f t="shared" si="13"/>
        <v>0</v>
      </c>
      <c r="E124" s="76">
        <f t="shared" si="14"/>
        <v>0</v>
      </c>
      <c r="F124" s="76">
        <f t="shared" si="15"/>
        <v>0</v>
      </c>
      <c r="G124" s="76">
        <f t="shared" si="16"/>
        <v>0</v>
      </c>
      <c r="H124" s="76">
        <f t="shared" si="17"/>
        <v>0</v>
      </c>
      <c r="I124" s="76">
        <f t="shared" si="18"/>
        <v>0</v>
      </c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K124" s="38">
        <f>Раздел2!D125</f>
        <v>0</v>
      </c>
    </row>
    <row r="125" spans="1:37" ht="15.75" customHeight="1" x14ac:dyDescent="0.2">
      <c r="B125" s="210" t="s">
        <v>45</v>
      </c>
      <c r="C125" s="211" t="s">
        <v>605</v>
      </c>
      <c r="D125" s="76">
        <f t="shared" si="13"/>
        <v>0</v>
      </c>
      <c r="E125" s="76">
        <f t="shared" si="14"/>
        <v>0</v>
      </c>
      <c r="F125" s="76">
        <f t="shared" si="15"/>
        <v>0</v>
      </c>
      <c r="G125" s="76">
        <f t="shared" si="16"/>
        <v>0</v>
      </c>
      <c r="H125" s="76">
        <f t="shared" si="17"/>
        <v>0</v>
      </c>
      <c r="I125" s="76">
        <f t="shared" si="18"/>
        <v>0</v>
      </c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K125" s="38">
        <f>Раздел2!D126</f>
        <v>0</v>
      </c>
    </row>
    <row r="126" spans="1:37" ht="15.75" customHeight="1" x14ac:dyDescent="0.2">
      <c r="B126" s="210" t="s">
        <v>752</v>
      </c>
      <c r="C126" s="211" t="s">
        <v>606</v>
      </c>
      <c r="D126" s="76">
        <f t="shared" si="13"/>
        <v>0</v>
      </c>
      <c r="E126" s="76">
        <f t="shared" si="14"/>
        <v>0</v>
      </c>
      <c r="F126" s="76">
        <f t="shared" si="15"/>
        <v>0</v>
      </c>
      <c r="G126" s="76">
        <f t="shared" si="16"/>
        <v>0</v>
      </c>
      <c r="H126" s="76">
        <f t="shared" si="17"/>
        <v>0</v>
      </c>
      <c r="I126" s="76">
        <f t="shared" si="18"/>
        <v>0</v>
      </c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K126" s="38">
        <f>Раздел2!D127</f>
        <v>0</v>
      </c>
    </row>
    <row r="127" spans="1:37" ht="15.75" customHeight="1" x14ac:dyDescent="0.2">
      <c r="B127" s="210" t="s">
        <v>46</v>
      </c>
      <c r="C127" s="211" t="s">
        <v>607</v>
      </c>
      <c r="D127" s="76">
        <f t="shared" si="13"/>
        <v>0</v>
      </c>
      <c r="E127" s="76">
        <f t="shared" si="14"/>
        <v>0</v>
      </c>
      <c r="F127" s="76">
        <f t="shared" si="15"/>
        <v>0</v>
      </c>
      <c r="G127" s="76">
        <f t="shared" si="16"/>
        <v>0</v>
      </c>
      <c r="H127" s="76">
        <f t="shared" si="17"/>
        <v>0</v>
      </c>
      <c r="I127" s="76">
        <f t="shared" si="18"/>
        <v>0</v>
      </c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K127" s="38">
        <f>Раздел2!D128</f>
        <v>0</v>
      </c>
    </row>
    <row r="128" spans="1:37" ht="20.25" customHeight="1" x14ac:dyDescent="0.2">
      <c r="B128" s="210" t="s">
        <v>258</v>
      </c>
      <c r="C128" s="211" t="s">
        <v>608</v>
      </c>
      <c r="D128" s="76">
        <f t="shared" si="13"/>
        <v>0</v>
      </c>
      <c r="E128" s="76">
        <f t="shared" si="14"/>
        <v>0</v>
      </c>
      <c r="F128" s="76">
        <f t="shared" si="15"/>
        <v>0</v>
      </c>
      <c r="G128" s="76">
        <f t="shared" si="16"/>
        <v>0</v>
      </c>
      <c r="H128" s="76">
        <f t="shared" si="17"/>
        <v>0</v>
      </c>
      <c r="I128" s="76">
        <f t="shared" si="18"/>
        <v>0</v>
      </c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K128" s="38">
        <f>Раздел2!D129</f>
        <v>0</v>
      </c>
    </row>
    <row r="129" spans="2:37" ht="15.75" customHeight="1" x14ac:dyDescent="0.2">
      <c r="B129" s="210" t="s">
        <v>377</v>
      </c>
      <c r="C129" s="211" t="s">
        <v>609</v>
      </c>
      <c r="D129" s="76">
        <f t="shared" si="13"/>
        <v>0</v>
      </c>
      <c r="E129" s="76">
        <f t="shared" si="14"/>
        <v>0</v>
      </c>
      <c r="F129" s="76">
        <f t="shared" si="15"/>
        <v>0</v>
      </c>
      <c r="G129" s="76">
        <f t="shared" si="16"/>
        <v>0</v>
      </c>
      <c r="H129" s="76">
        <f t="shared" si="17"/>
        <v>0</v>
      </c>
      <c r="I129" s="76">
        <f t="shared" si="18"/>
        <v>0</v>
      </c>
      <c r="J129" s="224">
        <f>SUM(J130:J131)</f>
        <v>0</v>
      </c>
      <c r="K129" s="224">
        <f t="shared" ref="K129:AH129" si="23">SUM(K130:K131)</f>
        <v>0</v>
      </c>
      <c r="L129" s="224">
        <f t="shared" si="23"/>
        <v>0</v>
      </c>
      <c r="M129" s="224">
        <f t="shared" si="23"/>
        <v>0</v>
      </c>
      <c r="N129" s="224">
        <f t="shared" si="23"/>
        <v>0</v>
      </c>
      <c r="O129" s="224">
        <f t="shared" si="23"/>
        <v>0</v>
      </c>
      <c r="P129" s="224">
        <f t="shared" si="23"/>
        <v>0</v>
      </c>
      <c r="Q129" s="224">
        <f t="shared" si="23"/>
        <v>0</v>
      </c>
      <c r="R129" s="224">
        <f t="shared" si="23"/>
        <v>0</v>
      </c>
      <c r="S129" s="224">
        <f t="shared" si="23"/>
        <v>0</v>
      </c>
      <c r="T129" s="224">
        <f t="shared" si="23"/>
        <v>0</v>
      </c>
      <c r="U129" s="224">
        <f t="shared" si="23"/>
        <v>0</v>
      </c>
      <c r="V129" s="224">
        <f t="shared" si="23"/>
        <v>0</v>
      </c>
      <c r="W129" s="224">
        <f t="shared" si="23"/>
        <v>0</v>
      </c>
      <c r="X129" s="224">
        <f t="shared" si="23"/>
        <v>0</v>
      </c>
      <c r="Y129" s="224">
        <f t="shared" si="23"/>
        <v>0</v>
      </c>
      <c r="Z129" s="224">
        <f t="shared" si="23"/>
        <v>0</v>
      </c>
      <c r="AA129" s="224">
        <f t="shared" si="23"/>
        <v>0</v>
      </c>
      <c r="AB129" s="224">
        <f t="shared" si="23"/>
        <v>0</v>
      </c>
      <c r="AC129" s="224">
        <f t="shared" si="23"/>
        <v>0</v>
      </c>
      <c r="AD129" s="224">
        <f t="shared" si="23"/>
        <v>0</v>
      </c>
      <c r="AE129" s="224">
        <f t="shared" si="23"/>
        <v>0</v>
      </c>
      <c r="AF129" s="224">
        <f t="shared" si="23"/>
        <v>0</v>
      </c>
      <c r="AG129" s="224">
        <f t="shared" si="23"/>
        <v>0</v>
      </c>
      <c r="AH129" s="224">
        <f t="shared" si="23"/>
        <v>0</v>
      </c>
      <c r="AK129" s="38">
        <f>Раздел2!D130</f>
        <v>0</v>
      </c>
    </row>
    <row r="130" spans="2:37" ht="15.75" customHeight="1" x14ac:dyDescent="0.2">
      <c r="B130" s="213" t="s">
        <v>410</v>
      </c>
      <c r="C130" s="211" t="s">
        <v>610</v>
      </c>
      <c r="D130" s="76">
        <f t="shared" si="13"/>
        <v>0</v>
      </c>
      <c r="E130" s="76">
        <f t="shared" si="14"/>
        <v>0</v>
      </c>
      <c r="F130" s="76">
        <f t="shared" si="15"/>
        <v>0</v>
      </c>
      <c r="G130" s="76">
        <f t="shared" si="16"/>
        <v>0</v>
      </c>
      <c r="H130" s="76">
        <f t="shared" si="17"/>
        <v>0</v>
      </c>
      <c r="I130" s="76">
        <f t="shared" si="18"/>
        <v>0</v>
      </c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K130" s="38">
        <f>Раздел2!D131</f>
        <v>0</v>
      </c>
    </row>
    <row r="131" spans="2:37" ht="20.25" customHeight="1" x14ac:dyDescent="0.2">
      <c r="B131" s="213" t="s">
        <v>301</v>
      </c>
      <c r="C131" s="211" t="s">
        <v>611</v>
      </c>
      <c r="D131" s="76">
        <f t="shared" si="13"/>
        <v>0</v>
      </c>
      <c r="E131" s="76">
        <f t="shared" si="14"/>
        <v>0</v>
      </c>
      <c r="F131" s="76">
        <f t="shared" si="15"/>
        <v>0</v>
      </c>
      <c r="G131" s="76">
        <f t="shared" si="16"/>
        <v>0</v>
      </c>
      <c r="H131" s="76">
        <f t="shared" si="17"/>
        <v>0</v>
      </c>
      <c r="I131" s="76">
        <f t="shared" si="18"/>
        <v>0</v>
      </c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K131" s="38">
        <f>Раздел2!D132</f>
        <v>0</v>
      </c>
    </row>
    <row r="132" spans="2:37" ht="15.75" customHeight="1" x14ac:dyDescent="0.2">
      <c r="B132" s="210" t="s">
        <v>496</v>
      </c>
      <c r="C132" s="211" t="s">
        <v>612</v>
      </c>
      <c r="D132" s="76">
        <f t="shared" si="13"/>
        <v>0</v>
      </c>
      <c r="E132" s="76">
        <f t="shared" si="14"/>
        <v>0</v>
      </c>
      <c r="F132" s="76">
        <f t="shared" si="15"/>
        <v>0</v>
      </c>
      <c r="G132" s="76">
        <f t="shared" si="16"/>
        <v>0</v>
      </c>
      <c r="H132" s="76">
        <f t="shared" si="17"/>
        <v>0</v>
      </c>
      <c r="I132" s="76">
        <f t="shared" si="18"/>
        <v>0</v>
      </c>
      <c r="J132" s="224">
        <f>SUM(J133:J136)</f>
        <v>0</v>
      </c>
      <c r="K132" s="224">
        <f t="shared" ref="K132:AH132" si="24">SUM(K133:K136)</f>
        <v>0</v>
      </c>
      <c r="L132" s="224">
        <f t="shared" si="24"/>
        <v>0</v>
      </c>
      <c r="M132" s="224">
        <f t="shared" si="24"/>
        <v>0</v>
      </c>
      <c r="N132" s="224">
        <f t="shared" si="24"/>
        <v>0</v>
      </c>
      <c r="O132" s="224">
        <f t="shared" si="24"/>
        <v>0</v>
      </c>
      <c r="P132" s="224">
        <f t="shared" si="24"/>
        <v>0</v>
      </c>
      <c r="Q132" s="224">
        <f t="shared" si="24"/>
        <v>0</v>
      </c>
      <c r="R132" s="224">
        <f t="shared" si="24"/>
        <v>0</v>
      </c>
      <c r="S132" s="224">
        <f t="shared" si="24"/>
        <v>0</v>
      </c>
      <c r="T132" s="224">
        <f t="shared" si="24"/>
        <v>0</v>
      </c>
      <c r="U132" s="224">
        <f t="shared" si="24"/>
        <v>0</v>
      </c>
      <c r="V132" s="224">
        <f t="shared" si="24"/>
        <v>0</v>
      </c>
      <c r="W132" s="224">
        <f t="shared" si="24"/>
        <v>0</v>
      </c>
      <c r="X132" s="224">
        <f t="shared" si="24"/>
        <v>0</v>
      </c>
      <c r="Y132" s="224">
        <f t="shared" si="24"/>
        <v>0</v>
      </c>
      <c r="Z132" s="224">
        <f t="shared" si="24"/>
        <v>0</v>
      </c>
      <c r="AA132" s="224">
        <f t="shared" si="24"/>
        <v>0</v>
      </c>
      <c r="AB132" s="224">
        <f t="shared" si="24"/>
        <v>0</v>
      </c>
      <c r="AC132" s="224">
        <f t="shared" si="24"/>
        <v>0</v>
      </c>
      <c r="AD132" s="224">
        <f t="shared" si="24"/>
        <v>0</v>
      </c>
      <c r="AE132" s="224">
        <f t="shared" si="24"/>
        <v>0</v>
      </c>
      <c r="AF132" s="224">
        <f t="shared" si="24"/>
        <v>0</v>
      </c>
      <c r="AG132" s="224">
        <f t="shared" si="24"/>
        <v>0</v>
      </c>
      <c r="AH132" s="224">
        <f t="shared" si="24"/>
        <v>0</v>
      </c>
      <c r="AK132" s="38">
        <f>Раздел2!D133</f>
        <v>0</v>
      </c>
    </row>
    <row r="133" spans="2:37" ht="15.75" customHeight="1" x14ac:dyDescent="0.2">
      <c r="B133" s="213" t="s">
        <v>494</v>
      </c>
      <c r="C133" s="211" t="s">
        <v>613</v>
      </c>
      <c r="D133" s="76">
        <f t="shared" si="13"/>
        <v>0</v>
      </c>
      <c r="E133" s="76">
        <f t="shared" si="14"/>
        <v>0</v>
      </c>
      <c r="F133" s="76">
        <f t="shared" si="15"/>
        <v>0</v>
      </c>
      <c r="G133" s="76">
        <f t="shared" si="16"/>
        <v>0</v>
      </c>
      <c r="H133" s="76">
        <f t="shared" si="17"/>
        <v>0</v>
      </c>
      <c r="I133" s="76">
        <f t="shared" si="18"/>
        <v>0</v>
      </c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K133" s="38">
        <f>Раздел2!D134</f>
        <v>0</v>
      </c>
    </row>
    <row r="134" spans="2:37" ht="15.75" customHeight="1" x14ac:dyDescent="0.2">
      <c r="B134" s="213" t="s">
        <v>474</v>
      </c>
      <c r="C134" s="211" t="s">
        <v>614</v>
      </c>
      <c r="D134" s="76">
        <f t="shared" si="13"/>
        <v>0</v>
      </c>
      <c r="E134" s="76">
        <f t="shared" si="14"/>
        <v>0</v>
      </c>
      <c r="F134" s="76">
        <f t="shared" si="15"/>
        <v>0</v>
      </c>
      <c r="G134" s="76">
        <f t="shared" si="16"/>
        <v>0</v>
      </c>
      <c r="H134" s="76">
        <f t="shared" si="17"/>
        <v>0</v>
      </c>
      <c r="I134" s="76">
        <f t="shared" si="18"/>
        <v>0</v>
      </c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K134" s="38">
        <f>Раздел2!D135</f>
        <v>0</v>
      </c>
    </row>
    <row r="135" spans="2:37" ht="15.75" customHeight="1" x14ac:dyDescent="0.2">
      <c r="B135" s="213" t="s">
        <v>475</v>
      </c>
      <c r="C135" s="211" t="s">
        <v>615</v>
      </c>
      <c r="D135" s="76">
        <f t="shared" si="13"/>
        <v>0</v>
      </c>
      <c r="E135" s="76">
        <f t="shared" si="14"/>
        <v>0</v>
      </c>
      <c r="F135" s="76">
        <f t="shared" si="15"/>
        <v>0</v>
      </c>
      <c r="G135" s="76">
        <f t="shared" si="16"/>
        <v>0</v>
      </c>
      <c r="H135" s="76">
        <f t="shared" si="17"/>
        <v>0</v>
      </c>
      <c r="I135" s="76">
        <f t="shared" si="18"/>
        <v>0</v>
      </c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K135" s="38">
        <f>Раздел2!D136</f>
        <v>0</v>
      </c>
    </row>
    <row r="136" spans="2:37" ht="15.75" customHeight="1" x14ac:dyDescent="0.2">
      <c r="B136" s="213" t="s">
        <v>476</v>
      </c>
      <c r="C136" s="211" t="s">
        <v>616</v>
      </c>
      <c r="D136" s="76">
        <f t="shared" si="13"/>
        <v>0</v>
      </c>
      <c r="E136" s="76">
        <f t="shared" si="14"/>
        <v>0</v>
      </c>
      <c r="F136" s="76">
        <f t="shared" si="15"/>
        <v>0</v>
      </c>
      <c r="G136" s="76">
        <f t="shared" si="16"/>
        <v>0</v>
      </c>
      <c r="H136" s="76">
        <f t="shared" si="17"/>
        <v>0</v>
      </c>
      <c r="I136" s="76">
        <f t="shared" si="18"/>
        <v>0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K136" s="38">
        <f>Раздел2!D137</f>
        <v>0</v>
      </c>
    </row>
    <row r="137" spans="2:37" ht="21.75" customHeight="1" x14ac:dyDescent="0.2">
      <c r="B137" s="210" t="s">
        <v>47</v>
      </c>
      <c r="C137" s="211" t="s">
        <v>617</v>
      </c>
      <c r="D137" s="76">
        <f t="shared" ref="D137:D200" si="25">SUM(E137:G137)</f>
        <v>0</v>
      </c>
      <c r="E137" s="76">
        <f t="shared" ref="E137:E200" si="26">SUM(J137,O137,T137,Y137,AD137)</f>
        <v>0</v>
      </c>
      <c r="F137" s="76">
        <f t="shared" ref="F137:F200" si="27">SUM(K137,P137,U137,Z137,AE137)</f>
        <v>0</v>
      </c>
      <c r="G137" s="76">
        <f t="shared" ref="G137:G200" si="28">SUM(L137,Q137,V137,AA137,AF137)</f>
        <v>0</v>
      </c>
      <c r="H137" s="76">
        <f t="shared" ref="H137:H200" si="29">SUM(M137,R137,W137,AB137,AG137)</f>
        <v>0</v>
      </c>
      <c r="I137" s="76">
        <f t="shared" ref="I137:I200" si="30">SUM(N137,S137,X137,AC137,AH137)</f>
        <v>0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K137" s="38">
        <f>Раздел2!D138</f>
        <v>0</v>
      </c>
    </row>
    <row r="138" spans="2:37" ht="15.75" customHeight="1" x14ac:dyDescent="0.2">
      <c r="B138" s="210" t="s">
        <v>378</v>
      </c>
      <c r="C138" s="211" t="s">
        <v>618</v>
      </c>
      <c r="D138" s="76">
        <f t="shared" si="25"/>
        <v>0</v>
      </c>
      <c r="E138" s="76">
        <f t="shared" si="26"/>
        <v>0</v>
      </c>
      <c r="F138" s="76">
        <f t="shared" si="27"/>
        <v>0</v>
      </c>
      <c r="G138" s="76">
        <f t="shared" si="28"/>
        <v>0</v>
      </c>
      <c r="H138" s="76">
        <f t="shared" si="29"/>
        <v>0</v>
      </c>
      <c r="I138" s="76">
        <f t="shared" si="30"/>
        <v>0</v>
      </c>
      <c r="J138" s="224">
        <f>SUM(J139:J143)</f>
        <v>0</v>
      </c>
      <c r="K138" s="224">
        <f t="shared" ref="K138:AH138" si="31">SUM(K139:K143)</f>
        <v>0</v>
      </c>
      <c r="L138" s="224">
        <f t="shared" si="31"/>
        <v>0</v>
      </c>
      <c r="M138" s="224">
        <f t="shared" si="31"/>
        <v>0</v>
      </c>
      <c r="N138" s="224">
        <f t="shared" si="31"/>
        <v>0</v>
      </c>
      <c r="O138" s="224">
        <f t="shared" si="31"/>
        <v>0</v>
      </c>
      <c r="P138" s="224">
        <f t="shared" si="31"/>
        <v>0</v>
      </c>
      <c r="Q138" s="224">
        <f t="shared" si="31"/>
        <v>0</v>
      </c>
      <c r="R138" s="224">
        <f t="shared" si="31"/>
        <v>0</v>
      </c>
      <c r="S138" s="224">
        <f t="shared" si="31"/>
        <v>0</v>
      </c>
      <c r="T138" s="224">
        <f t="shared" si="31"/>
        <v>0</v>
      </c>
      <c r="U138" s="224">
        <f t="shared" si="31"/>
        <v>0</v>
      </c>
      <c r="V138" s="224">
        <f t="shared" si="31"/>
        <v>0</v>
      </c>
      <c r="W138" s="224">
        <f t="shared" si="31"/>
        <v>0</v>
      </c>
      <c r="X138" s="224">
        <f t="shared" si="31"/>
        <v>0</v>
      </c>
      <c r="Y138" s="224">
        <f t="shared" si="31"/>
        <v>0</v>
      </c>
      <c r="Z138" s="224">
        <f t="shared" si="31"/>
        <v>0</v>
      </c>
      <c r="AA138" s="224">
        <f t="shared" si="31"/>
        <v>0</v>
      </c>
      <c r="AB138" s="224">
        <f t="shared" si="31"/>
        <v>0</v>
      </c>
      <c r="AC138" s="224">
        <f t="shared" si="31"/>
        <v>0</v>
      </c>
      <c r="AD138" s="224">
        <f t="shared" si="31"/>
        <v>0</v>
      </c>
      <c r="AE138" s="224">
        <f t="shared" si="31"/>
        <v>0</v>
      </c>
      <c r="AF138" s="224">
        <f t="shared" si="31"/>
        <v>0</v>
      </c>
      <c r="AG138" s="224">
        <f t="shared" si="31"/>
        <v>0</v>
      </c>
      <c r="AH138" s="224">
        <f t="shared" si="31"/>
        <v>0</v>
      </c>
      <c r="AK138" s="38">
        <f>Раздел2!D139</f>
        <v>0</v>
      </c>
    </row>
    <row r="139" spans="2:37" ht="15.75" customHeight="1" x14ac:dyDescent="0.2">
      <c r="B139" s="213" t="s">
        <v>411</v>
      </c>
      <c r="C139" s="211" t="s">
        <v>619</v>
      </c>
      <c r="D139" s="76">
        <f t="shared" si="25"/>
        <v>0</v>
      </c>
      <c r="E139" s="76">
        <f t="shared" si="26"/>
        <v>0</v>
      </c>
      <c r="F139" s="76">
        <f t="shared" si="27"/>
        <v>0</v>
      </c>
      <c r="G139" s="76">
        <f t="shared" si="28"/>
        <v>0</v>
      </c>
      <c r="H139" s="76">
        <f t="shared" si="29"/>
        <v>0</v>
      </c>
      <c r="I139" s="76">
        <f t="shared" si="30"/>
        <v>0</v>
      </c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K139" s="38">
        <f>Раздел2!D140</f>
        <v>0</v>
      </c>
    </row>
    <row r="140" spans="2:37" ht="15.75" customHeight="1" x14ac:dyDescent="0.2">
      <c r="B140" s="213" t="s">
        <v>325</v>
      </c>
      <c r="C140" s="211" t="s">
        <v>620</v>
      </c>
      <c r="D140" s="76">
        <f t="shared" si="25"/>
        <v>0</v>
      </c>
      <c r="E140" s="76">
        <f t="shared" si="26"/>
        <v>0</v>
      </c>
      <c r="F140" s="76">
        <f t="shared" si="27"/>
        <v>0</v>
      </c>
      <c r="G140" s="76">
        <f t="shared" si="28"/>
        <v>0</v>
      </c>
      <c r="H140" s="76">
        <f t="shared" si="29"/>
        <v>0</v>
      </c>
      <c r="I140" s="76">
        <f t="shared" si="30"/>
        <v>0</v>
      </c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K140" s="38">
        <f>Раздел2!D141</f>
        <v>0</v>
      </c>
    </row>
    <row r="141" spans="2:37" ht="15.75" customHeight="1" x14ac:dyDescent="0.2">
      <c r="B141" s="213" t="s">
        <v>735</v>
      </c>
      <c r="C141" s="211" t="s">
        <v>621</v>
      </c>
      <c r="D141" s="76">
        <f t="shared" si="25"/>
        <v>0</v>
      </c>
      <c r="E141" s="76">
        <f t="shared" si="26"/>
        <v>0</v>
      </c>
      <c r="F141" s="76">
        <f t="shared" si="27"/>
        <v>0</v>
      </c>
      <c r="G141" s="76">
        <f t="shared" si="28"/>
        <v>0</v>
      </c>
      <c r="H141" s="76">
        <f t="shared" si="29"/>
        <v>0</v>
      </c>
      <c r="I141" s="76">
        <f t="shared" si="30"/>
        <v>0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K141" s="38">
        <f>Раздел2!D142</f>
        <v>0</v>
      </c>
    </row>
    <row r="142" spans="2:37" ht="15.75" customHeight="1" x14ac:dyDescent="0.2">
      <c r="B142" s="213" t="s">
        <v>326</v>
      </c>
      <c r="C142" s="211" t="s">
        <v>622</v>
      </c>
      <c r="D142" s="76">
        <f t="shared" si="25"/>
        <v>0</v>
      </c>
      <c r="E142" s="76">
        <f t="shared" si="26"/>
        <v>0</v>
      </c>
      <c r="F142" s="76">
        <f t="shared" si="27"/>
        <v>0</v>
      </c>
      <c r="G142" s="76">
        <f t="shared" si="28"/>
        <v>0</v>
      </c>
      <c r="H142" s="76">
        <f t="shared" si="29"/>
        <v>0</v>
      </c>
      <c r="I142" s="76">
        <f t="shared" si="30"/>
        <v>0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K142" s="38">
        <f>Раздел2!D143</f>
        <v>0</v>
      </c>
    </row>
    <row r="143" spans="2:37" ht="15.75" customHeight="1" x14ac:dyDescent="0.2">
      <c r="B143" s="213" t="s">
        <v>327</v>
      </c>
      <c r="C143" s="211" t="s">
        <v>623</v>
      </c>
      <c r="D143" s="76">
        <f t="shared" si="25"/>
        <v>0</v>
      </c>
      <c r="E143" s="76">
        <f t="shared" si="26"/>
        <v>0</v>
      </c>
      <c r="F143" s="76">
        <f t="shared" si="27"/>
        <v>0</v>
      </c>
      <c r="G143" s="76">
        <f t="shared" si="28"/>
        <v>0</v>
      </c>
      <c r="H143" s="76">
        <f t="shared" si="29"/>
        <v>0</v>
      </c>
      <c r="I143" s="76">
        <f t="shared" si="30"/>
        <v>0</v>
      </c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K143" s="38">
        <f>Раздел2!D144</f>
        <v>0</v>
      </c>
    </row>
    <row r="144" spans="2:37" ht="15.75" customHeight="1" x14ac:dyDescent="0.2">
      <c r="B144" s="210" t="s">
        <v>259</v>
      </c>
      <c r="C144" s="211" t="s">
        <v>624</v>
      </c>
      <c r="D144" s="76">
        <f t="shared" si="25"/>
        <v>0</v>
      </c>
      <c r="E144" s="76">
        <f t="shared" si="26"/>
        <v>0</v>
      </c>
      <c r="F144" s="76">
        <f t="shared" si="27"/>
        <v>0</v>
      </c>
      <c r="G144" s="76">
        <f t="shared" si="28"/>
        <v>0</v>
      </c>
      <c r="H144" s="76">
        <f t="shared" si="29"/>
        <v>0</v>
      </c>
      <c r="I144" s="76">
        <f t="shared" si="30"/>
        <v>0</v>
      </c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K144" s="38">
        <f>Раздел2!D145</f>
        <v>0</v>
      </c>
    </row>
    <row r="145" spans="2:37" ht="15.75" customHeight="1" x14ac:dyDescent="0.2">
      <c r="B145" s="210" t="s">
        <v>260</v>
      </c>
      <c r="C145" s="211" t="s">
        <v>625</v>
      </c>
      <c r="D145" s="76">
        <f t="shared" si="25"/>
        <v>0</v>
      </c>
      <c r="E145" s="76">
        <f t="shared" si="26"/>
        <v>0</v>
      </c>
      <c r="F145" s="76">
        <f t="shared" si="27"/>
        <v>0</v>
      </c>
      <c r="G145" s="76">
        <f t="shared" si="28"/>
        <v>0</v>
      </c>
      <c r="H145" s="76">
        <f t="shared" si="29"/>
        <v>0</v>
      </c>
      <c r="I145" s="76">
        <f t="shared" si="30"/>
        <v>0</v>
      </c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K145" s="38">
        <f>Раздел2!D146</f>
        <v>0</v>
      </c>
    </row>
    <row r="146" spans="2:37" ht="21" customHeight="1" x14ac:dyDescent="0.2">
      <c r="B146" s="210" t="s">
        <v>261</v>
      </c>
      <c r="C146" s="211" t="s">
        <v>626</v>
      </c>
      <c r="D146" s="76">
        <f t="shared" si="25"/>
        <v>0</v>
      </c>
      <c r="E146" s="76">
        <f t="shared" si="26"/>
        <v>0</v>
      </c>
      <c r="F146" s="76">
        <f t="shared" si="27"/>
        <v>0</v>
      </c>
      <c r="G146" s="76">
        <f t="shared" si="28"/>
        <v>0</v>
      </c>
      <c r="H146" s="76">
        <f t="shared" si="29"/>
        <v>0</v>
      </c>
      <c r="I146" s="76">
        <f t="shared" si="30"/>
        <v>0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K146" s="38">
        <f>Раздел2!D147</f>
        <v>0</v>
      </c>
    </row>
    <row r="147" spans="2:37" ht="15.75" customHeight="1" x14ac:dyDescent="0.2">
      <c r="B147" s="210" t="s">
        <v>379</v>
      </c>
      <c r="C147" s="211" t="s">
        <v>627</v>
      </c>
      <c r="D147" s="76">
        <f t="shared" si="25"/>
        <v>0</v>
      </c>
      <c r="E147" s="76">
        <f t="shared" si="26"/>
        <v>0</v>
      </c>
      <c r="F147" s="76">
        <f t="shared" si="27"/>
        <v>0</v>
      </c>
      <c r="G147" s="76">
        <f t="shared" si="28"/>
        <v>0</v>
      </c>
      <c r="H147" s="76">
        <f t="shared" si="29"/>
        <v>0</v>
      </c>
      <c r="I147" s="76">
        <f t="shared" si="30"/>
        <v>0</v>
      </c>
      <c r="J147" s="224">
        <f>SUM(J148:J151)</f>
        <v>0</v>
      </c>
      <c r="K147" s="224">
        <f t="shared" ref="K147:AH147" si="32">SUM(K148:K151)</f>
        <v>0</v>
      </c>
      <c r="L147" s="224">
        <f t="shared" si="32"/>
        <v>0</v>
      </c>
      <c r="M147" s="224">
        <f t="shared" si="32"/>
        <v>0</v>
      </c>
      <c r="N147" s="224">
        <f t="shared" si="32"/>
        <v>0</v>
      </c>
      <c r="O147" s="224">
        <f t="shared" si="32"/>
        <v>0</v>
      </c>
      <c r="P147" s="224">
        <f t="shared" si="32"/>
        <v>0</v>
      </c>
      <c r="Q147" s="224">
        <f t="shared" si="32"/>
        <v>0</v>
      </c>
      <c r="R147" s="224">
        <f t="shared" si="32"/>
        <v>0</v>
      </c>
      <c r="S147" s="224">
        <f t="shared" si="32"/>
        <v>0</v>
      </c>
      <c r="T147" s="224">
        <f t="shared" si="32"/>
        <v>0</v>
      </c>
      <c r="U147" s="224">
        <f t="shared" si="32"/>
        <v>0</v>
      </c>
      <c r="V147" s="224">
        <f t="shared" si="32"/>
        <v>0</v>
      </c>
      <c r="W147" s="224">
        <f t="shared" si="32"/>
        <v>0</v>
      </c>
      <c r="X147" s="224">
        <f t="shared" si="32"/>
        <v>0</v>
      </c>
      <c r="Y147" s="224">
        <f t="shared" si="32"/>
        <v>0</v>
      </c>
      <c r="Z147" s="224">
        <f t="shared" si="32"/>
        <v>0</v>
      </c>
      <c r="AA147" s="224">
        <f t="shared" si="32"/>
        <v>0</v>
      </c>
      <c r="AB147" s="224">
        <f t="shared" si="32"/>
        <v>0</v>
      </c>
      <c r="AC147" s="224">
        <f t="shared" si="32"/>
        <v>0</v>
      </c>
      <c r="AD147" s="224">
        <f t="shared" si="32"/>
        <v>0</v>
      </c>
      <c r="AE147" s="224">
        <f t="shared" si="32"/>
        <v>0</v>
      </c>
      <c r="AF147" s="224">
        <f t="shared" si="32"/>
        <v>0</v>
      </c>
      <c r="AG147" s="224">
        <f t="shared" si="32"/>
        <v>0</v>
      </c>
      <c r="AH147" s="224">
        <f t="shared" si="32"/>
        <v>0</v>
      </c>
      <c r="AK147" s="38">
        <f>Раздел2!D148</f>
        <v>0</v>
      </c>
    </row>
    <row r="148" spans="2:37" ht="15" customHeight="1" x14ac:dyDescent="0.2">
      <c r="B148" s="213" t="s">
        <v>412</v>
      </c>
      <c r="C148" s="211" t="s">
        <v>628</v>
      </c>
      <c r="D148" s="76">
        <f t="shared" si="25"/>
        <v>0</v>
      </c>
      <c r="E148" s="76">
        <f t="shared" si="26"/>
        <v>0</v>
      </c>
      <c r="F148" s="76">
        <f t="shared" si="27"/>
        <v>0</v>
      </c>
      <c r="G148" s="76">
        <f t="shared" si="28"/>
        <v>0</v>
      </c>
      <c r="H148" s="76">
        <f t="shared" si="29"/>
        <v>0</v>
      </c>
      <c r="I148" s="76">
        <f t="shared" si="30"/>
        <v>0</v>
      </c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K148" s="38">
        <f>Раздел2!D149</f>
        <v>0</v>
      </c>
    </row>
    <row r="149" spans="2:37" ht="15" customHeight="1" x14ac:dyDescent="0.2">
      <c r="B149" s="213" t="s">
        <v>285</v>
      </c>
      <c r="C149" s="211" t="s">
        <v>629</v>
      </c>
      <c r="D149" s="76">
        <f t="shared" si="25"/>
        <v>0</v>
      </c>
      <c r="E149" s="76">
        <f t="shared" si="26"/>
        <v>0</v>
      </c>
      <c r="F149" s="76">
        <f t="shared" si="27"/>
        <v>0</v>
      </c>
      <c r="G149" s="76">
        <f t="shared" si="28"/>
        <v>0</v>
      </c>
      <c r="H149" s="76">
        <f t="shared" si="29"/>
        <v>0</v>
      </c>
      <c r="I149" s="76">
        <f t="shared" si="30"/>
        <v>0</v>
      </c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K149" s="38">
        <f>Раздел2!D150</f>
        <v>0</v>
      </c>
    </row>
    <row r="150" spans="2:37" ht="15" customHeight="1" x14ac:dyDescent="0.2">
      <c r="B150" s="213" t="s">
        <v>286</v>
      </c>
      <c r="C150" s="211" t="s">
        <v>630</v>
      </c>
      <c r="D150" s="76">
        <f t="shared" si="25"/>
        <v>0</v>
      </c>
      <c r="E150" s="76">
        <f t="shared" si="26"/>
        <v>0</v>
      </c>
      <c r="F150" s="76">
        <f t="shared" si="27"/>
        <v>0</v>
      </c>
      <c r="G150" s="76">
        <f t="shared" si="28"/>
        <v>0</v>
      </c>
      <c r="H150" s="76">
        <f t="shared" si="29"/>
        <v>0</v>
      </c>
      <c r="I150" s="76">
        <f t="shared" si="30"/>
        <v>0</v>
      </c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K150" s="38">
        <f>Раздел2!D151</f>
        <v>0</v>
      </c>
    </row>
    <row r="151" spans="2:37" ht="15" customHeight="1" x14ac:dyDescent="0.2">
      <c r="B151" s="213" t="s">
        <v>495</v>
      </c>
      <c r="C151" s="211" t="s">
        <v>631</v>
      </c>
      <c r="D151" s="76">
        <f t="shared" si="25"/>
        <v>0</v>
      </c>
      <c r="E151" s="76">
        <f t="shared" si="26"/>
        <v>0</v>
      </c>
      <c r="F151" s="76">
        <f t="shared" si="27"/>
        <v>0</v>
      </c>
      <c r="G151" s="76">
        <f t="shared" si="28"/>
        <v>0</v>
      </c>
      <c r="H151" s="76">
        <f t="shared" si="29"/>
        <v>0</v>
      </c>
      <c r="I151" s="76">
        <f t="shared" si="30"/>
        <v>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K151" s="38">
        <f>Раздел2!D152</f>
        <v>0</v>
      </c>
    </row>
    <row r="152" spans="2:37" ht="15" customHeight="1" x14ac:dyDescent="0.2">
      <c r="B152" s="210" t="s">
        <v>477</v>
      </c>
      <c r="C152" s="211" t="s">
        <v>632</v>
      </c>
      <c r="D152" s="76">
        <f t="shared" si="25"/>
        <v>0</v>
      </c>
      <c r="E152" s="76">
        <f t="shared" si="26"/>
        <v>0</v>
      </c>
      <c r="F152" s="76">
        <f t="shared" si="27"/>
        <v>0</v>
      </c>
      <c r="G152" s="76">
        <f t="shared" si="28"/>
        <v>0</v>
      </c>
      <c r="H152" s="76">
        <f t="shared" si="29"/>
        <v>0</v>
      </c>
      <c r="I152" s="76">
        <f t="shared" si="30"/>
        <v>0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K152" s="38">
        <f>Раздел2!D153</f>
        <v>0</v>
      </c>
    </row>
    <row r="153" spans="2:37" ht="15" customHeight="1" x14ac:dyDescent="0.2">
      <c r="B153" s="210" t="s">
        <v>478</v>
      </c>
      <c r="C153" s="211" t="s">
        <v>633</v>
      </c>
      <c r="D153" s="76">
        <f t="shared" si="25"/>
        <v>0</v>
      </c>
      <c r="E153" s="76">
        <f t="shared" si="26"/>
        <v>0</v>
      </c>
      <c r="F153" s="76">
        <f t="shared" si="27"/>
        <v>0</v>
      </c>
      <c r="G153" s="76">
        <f t="shared" si="28"/>
        <v>0</v>
      </c>
      <c r="H153" s="76">
        <f t="shared" si="29"/>
        <v>0</v>
      </c>
      <c r="I153" s="76">
        <f t="shared" si="30"/>
        <v>0</v>
      </c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K153" s="38">
        <f>Раздел2!D154</f>
        <v>0</v>
      </c>
    </row>
    <row r="154" spans="2:37" ht="15" customHeight="1" x14ac:dyDescent="0.2">
      <c r="B154" s="210" t="s">
        <v>48</v>
      </c>
      <c r="C154" s="211" t="s">
        <v>634</v>
      </c>
      <c r="D154" s="76">
        <f t="shared" si="25"/>
        <v>0</v>
      </c>
      <c r="E154" s="76">
        <f t="shared" si="26"/>
        <v>0</v>
      </c>
      <c r="F154" s="76">
        <f t="shared" si="27"/>
        <v>0</v>
      </c>
      <c r="G154" s="76">
        <f t="shared" si="28"/>
        <v>0</v>
      </c>
      <c r="H154" s="76">
        <f t="shared" si="29"/>
        <v>0</v>
      </c>
      <c r="I154" s="76">
        <f t="shared" si="30"/>
        <v>0</v>
      </c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K154" s="38">
        <f>Раздел2!D155</f>
        <v>0</v>
      </c>
    </row>
    <row r="155" spans="2:37" ht="15" customHeight="1" x14ac:dyDescent="0.2">
      <c r="B155" s="210" t="s">
        <v>262</v>
      </c>
      <c r="C155" s="211" t="s">
        <v>635</v>
      </c>
      <c r="D155" s="76">
        <f t="shared" si="25"/>
        <v>0</v>
      </c>
      <c r="E155" s="76">
        <f t="shared" si="26"/>
        <v>0</v>
      </c>
      <c r="F155" s="76">
        <f t="shared" si="27"/>
        <v>0</v>
      </c>
      <c r="G155" s="76">
        <f t="shared" si="28"/>
        <v>0</v>
      </c>
      <c r="H155" s="76">
        <f t="shared" si="29"/>
        <v>0</v>
      </c>
      <c r="I155" s="76">
        <f t="shared" si="30"/>
        <v>0</v>
      </c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K155" s="38">
        <f>Раздел2!D156</f>
        <v>0</v>
      </c>
    </row>
    <row r="156" spans="2:37" ht="15" customHeight="1" x14ac:dyDescent="0.2">
      <c r="B156" s="210" t="s">
        <v>263</v>
      </c>
      <c r="C156" s="211" t="s">
        <v>636</v>
      </c>
      <c r="D156" s="76">
        <f t="shared" si="25"/>
        <v>0</v>
      </c>
      <c r="E156" s="76">
        <f t="shared" si="26"/>
        <v>0</v>
      </c>
      <c r="F156" s="76">
        <f t="shared" si="27"/>
        <v>0</v>
      </c>
      <c r="G156" s="76">
        <f t="shared" si="28"/>
        <v>0</v>
      </c>
      <c r="H156" s="76">
        <f t="shared" si="29"/>
        <v>0</v>
      </c>
      <c r="I156" s="76">
        <f t="shared" si="30"/>
        <v>0</v>
      </c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K156" s="38">
        <f>Раздел2!D157</f>
        <v>0</v>
      </c>
    </row>
    <row r="157" spans="2:37" ht="15" customHeight="1" x14ac:dyDescent="0.2">
      <c r="B157" s="210" t="s">
        <v>49</v>
      </c>
      <c r="C157" s="211" t="s">
        <v>637</v>
      </c>
      <c r="D157" s="76">
        <f t="shared" si="25"/>
        <v>0</v>
      </c>
      <c r="E157" s="76">
        <f t="shared" si="26"/>
        <v>0</v>
      </c>
      <c r="F157" s="76">
        <f t="shared" si="27"/>
        <v>0</v>
      </c>
      <c r="G157" s="76">
        <f t="shared" si="28"/>
        <v>0</v>
      </c>
      <c r="H157" s="76">
        <f t="shared" si="29"/>
        <v>1</v>
      </c>
      <c r="I157" s="76">
        <f t="shared" si="30"/>
        <v>0</v>
      </c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>
        <v>1</v>
      </c>
      <c r="AH157" s="217"/>
      <c r="AK157" s="38">
        <f>Раздел2!D158</f>
        <v>1</v>
      </c>
    </row>
    <row r="158" spans="2:37" ht="15" customHeight="1" x14ac:dyDescent="0.2">
      <c r="B158" s="210" t="s">
        <v>264</v>
      </c>
      <c r="C158" s="211" t="s">
        <v>638</v>
      </c>
      <c r="D158" s="76">
        <f t="shared" si="25"/>
        <v>0</v>
      </c>
      <c r="E158" s="76">
        <f t="shared" si="26"/>
        <v>0</v>
      </c>
      <c r="F158" s="76">
        <f t="shared" si="27"/>
        <v>0</v>
      </c>
      <c r="G158" s="76">
        <f t="shared" si="28"/>
        <v>0</v>
      </c>
      <c r="H158" s="76">
        <f t="shared" si="29"/>
        <v>0</v>
      </c>
      <c r="I158" s="76">
        <f t="shared" si="30"/>
        <v>0</v>
      </c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K158" s="38">
        <f>Раздел2!D159</f>
        <v>0</v>
      </c>
    </row>
    <row r="159" spans="2:37" ht="15" customHeight="1" x14ac:dyDescent="0.2">
      <c r="B159" s="210" t="s">
        <v>50</v>
      </c>
      <c r="C159" s="211" t="s">
        <v>639</v>
      </c>
      <c r="D159" s="76">
        <f t="shared" si="25"/>
        <v>0</v>
      </c>
      <c r="E159" s="76">
        <f t="shared" si="26"/>
        <v>0</v>
      </c>
      <c r="F159" s="76">
        <f t="shared" si="27"/>
        <v>0</v>
      </c>
      <c r="G159" s="76">
        <f t="shared" si="28"/>
        <v>0</v>
      </c>
      <c r="H159" s="76">
        <f t="shared" si="29"/>
        <v>0</v>
      </c>
      <c r="I159" s="76">
        <f t="shared" si="30"/>
        <v>0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K159" s="38">
        <f>Раздел2!D160</f>
        <v>0</v>
      </c>
    </row>
    <row r="160" spans="2:37" ht="15" customHeight="1" x14ac:dyDescent="0.2">
      <c r="B160" s="210" t="s">
        <v>51</v>
      </c>
      <c r="C160" s="211" t="s">
        <v>640</v>
      </c>
      <c r="D160" s="76">
        <f t="shared" si="25"/>
        <v>0</v>
      </c>
      <c r="E160" s="76">
        <f t="shared" si="26"/>
        <v>0</v>
      </c>
      <c r="F160" s="76">
        <f t="shared" si="27"/>
        <v>0</v>
      </c>
      <c r="G160" s="76">
        <f t="shared" si="28"/>
        <v>0</v>
      </c>
      <c r="H160" s="76">
        <f t="shared" si="29"/>
        <v>0</v>
      </c>
      <c r="I160" s="76">
        <f t="shared" si="30"/>
        <v>0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K160" s="38">
        <f>Раздел2!D161</f>
        <v>0</v>
      </c>
    </row>
    <row r="161" spans="2:37" ht="15" customHeight="1" x14ac:dyDescent="0.2">
      <c r="B161" s="210" t="s">
        <v>479</v>
      </c>
      <c r="C161" s="211" t="s">
        <v>641</v>
      </c>
      <c r="D161" s="76">
        <f t="shared" si="25"/>
        <v>0</v>
      </c>
      <c r="E161" s="76">
        <f t="shared" si="26"/>
        <v>0</v>
      </c>
      <c r="F161" s="76">
        <f t="shared" si="27"/>
        <v>0</v>
      </c>
      <c r="G161" s="76">
        <f t="shared" si="28"/>
        <v>0</v>
      </c>
      <c r="H161" s="76">
        <f t="shared" si="29"/>
        <v>0</v>
      </c>
      <c r="I161" s="76">
        <f t="shared" si="30"/>
        <v>0</v>
      </c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K161" s="38">
        <f>Раздел2!D162</f>
        <v>0</v>
      </c>
    </row>
    <row r="162" spans="2:37" ht="15" customHeight="1" x14ac:dyDescent="0.2">
      <c r="B162" s="210" t="s">
        <v>52</v>
      </c>
      <c r="C162" s="211" t="s">
        <v>642</v>
      </c>
      <c r="D162" s="76">
        <f t="shared" si="25"/>
        <v>0</v>
      </c>
      <c r="E162" s="76">
        <f t="shared" si="26"/>
        <v>0</v>
      </c>
      <c r="F162" s="76">
        <f t="shared" si="27"/>
        <v>0</v>
      </c>
      <c r="G162" s="76">
        <f t="shared" si="28"/>
        <v>0</v>
      </c>
      <c r="H162" s="76">
        <f t="shared" si="29"/>
        <v>0</v>
      </c>
      <c r="I162" s="76">
        <f t="shared" si="30"/>
        <v>0</v>
      </c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K162" s="38">
        <f>Раздел2!D163</f>
        <v>0</v>
      </c>
    </row>
    <row r="163" spans="2:37" ht="15" customHeight="1" x14ac:dyDescent="0.2">
      <c r="B163" s="210" t="s">
        <v>53</v>
      </c>
      <c r="C163" s="211" t="s">
        <v>643</v>
      </c>
      <c r="D163" s="76">
        <f t="shared" si="25"/>
        <v>0</v>
      </c>
      <c r="E163" s="76">
        <f t="shared" si="26"/>
        <v>0</v>
      </c>
      <c r="F163" s="76">
        <f t="shared" si="27"/>
        <v>0</v>
      </c>
      <c r="G163" s="76">
        <f t="shared" si="28"/>
        <v>0</v>
      </c>
      <c r="H163" s="76">
        <f t="shared" si="29"/>
        <v>0</v>
      </c>
      <c r="I163" s="76">
        <f t="shared" si="30"/>
        <v>0</v>
      </c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K163" s="38">
        <f>Раздел2!D164</f>
        <v>0</v>
      </c>
    </row>
    <row r="164" spans="2:37" ht="15" customHeight="1" x14ac:dyDescent="0.2">
      <c r="B164" s="210" t="s">
        <v>265</v>
      </c>
      <c r="C164" s="211" t="s">
        <v>644</v>
      </c>
      <c r="D164" s="76">
        <f t="shared" si="25"/>
        <v>0</v>
      </c>
      <c r="E164" s="76">
        <f t="shared" si="26"/>
        <v>0</v>
      </c>
      <c r="F164" s="76">
        <f t="shared" si="27"/>
        <v>0</v>
      </c>
      <c r="G164" s="76">
        <f t="shared" si="28"/>
        <v>0</v>
      </c>
      <c r="H164" s="76">
        <f t="shared" si="29"/>
        <v>0</v>
      </c>
      <c r="I164" s="76">
        <f t="shared" si="30"/>
        <v>0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K164" s="38">
        <f>Раздел2!D165</f>
        <v>0</v>
      </c>
    </row>
    <row r="165" spans="2:37" ht="15" customHeight="1" x14ac:dyDescent="0.2">
      <c r="B165" s="210" t="s">
        <v>480</v>
      </c>
      <c r="C165" s="211" t="s">
        <v>645</v>
      </c>
      <c r="D165" s="76">
        <f t="shared" si="25"/>
        <v>0</v>
      </c>
      <c r="E165" s="76">
        <f t="shared" si="26"/>
        <v>0</v>
      </c>
      <c r="F165" s="76">
        <f t="shared" si="27"/>
        <v>0</v>
      </c>
      <c r="G165" s="76">
        <f t="shared" si="28"/>
        <v>0</v>
      </c>
      <c r="H165" s="76">
        <f t="shared" si="29"/>
        <v>0</v>
      </c>
      <c r="I165" s="76">
        <f t="shared" si="30"/>
        <v>0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K165" s="38">
        <f>Раздел2!D166</f>
        <v>0</v>
      </c>
    </row>
    <row r="166" spans="2:37" ht="15" customHeight="1" x14ac:dyDescent="0.2">
      <c r="B166" s="234" t="s">
        <v>813</v>
      </c>
      <c r="C166" s="211" t="s">
        <v>646</v>
      </c>
      <c r="D166" s="76">
        <f t="shared" si="25"/>
        <v>0</v>
      </c>
      <c r="E166" s="76">
        <f t="shared" si="26"/>
        <v>0</v>
      </c>
      <c r="F166" s="76">
        <f t="shared" si="27"/>
        <v>0</v>
      </c>
      <c r="G166" s="76">
        <f t="shared" si="28"/>
        <v>0</v>
      </c>
      <c r="H166" s="76">
        <f t="shared" si="29"/>
        <v>0</v>
      </c>
      <c r="I166" s="76">
        <f t="shared" si="30"/>
        <v>0</v>
      </c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K166" s="38">
        <f>Раздел2!D167</f>
        <v>0</v>
      </c>
    </row>
    <row r="167" spans="2:37" ht="15" customHeight="1" x14ac:dyDescent="0.2">
      <c r="B167" s="210" t="s">
        <v>753</v>
      </c>
      <c r="C167" s="211" t="s">
        <v>647</v>
      </c>
      <c r="D167" s="76">
        <f t="shared" si="25"/>
        <v>0</v>
      </c>
      <c r="E167" s="76">
        <f t="shared" si="26"/>
        <v>0</v>
      </c>
      <c r="F167" s="76">
        <f t="shared" si="27"/>
        <v>0</v>
      </c>
      <c r="G167" s="76">
        <f t="shared" si="28"/>
        <v>0</v>
      </c>
      <c r="H167" s="76">
        <f t="shared" si="29"/>
        <v>0</v>
      </c>
      <c r="I167" s="76">
        <f t="shared" si="30"/>
        <v>0</v>
      </c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K167" s="38">
        <f>Раздел2!D168</f>
        <v>0</v>
      </c>
    </row>
    <row r="168" spans="2:37" ht="15" customHeight="1" x14ac:dyDescent="0.2">
      <c r="B168" s="210" t="s">
        <v>481</v>
      </c>
      <c r="C168" s="211" t="s">
        <v>648</v>
      </c>
      <c r="D168" s="76">
        <f t="shared" si="25"/>
        <v>0</v>
      </c>
      <c r="E168" s="76">
        <f t="shared" si="26"/>
        <v>0</v>
      </c>
      <c r="F168" s="76">
        <f t="shared" si="27"/>
        <v>0</v>
      </c>
      <c r="G168" s="76">
        <f t="shared" si="28"/>
        <v>0</v>
      </c>
      <c r="H168" s="76">
        <f t="shared" si="29"/>
        <v>0</v>
      </c>
      <c r="I168" s="76">
        <f t="shared" si="30"/>
        <v>0</v>
      </c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K168" s="38">
        <f>Раздел2!D169</f>
        <v>0</v>
      </c>
    </row>
    <row r="169" spans="2:37" ht="15" customHeight="1" x14ac:dyDescent="0.2">
      <c r="B169" s="210" t="s">
        <v>482</v>
      </c>
      <c r="C169" s="211" t="s">
        <v>649</v>
      </c>
      <c r="D169" s="76">
        <f t="shared" si="25"/>
        <v>0</v>
      </c>
      <c r="E169" s="76">
        <f t="shared" si="26"/>
        <v>0</v>
      </c>
      <c r="F169" s="76">
        <f t="shared" si="27"/>
        <v>0</v>
      </c>
      <c r="G169" s="76">
        <f t="shared" si="28"/>
        <v>0</v>
      </c>
      <c r="H169" s="76">
        <f t="shared" si="29"/>
        <v>0</v>
      </c>
      <c r="I169" s="76">
        <f t="shared" si="30"/>
        <v>0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K169" s="38">
        <f>Раздел2!D170</f>
        <v>0</v>
      </c>
    </row>
    <row r="170" spans="2:37" ht="15" customHeight="1" x14ac:dyDescent="0.2">
      <c r="B170" s="210" t="s">
        <v>483</v>
      </c>
      <c r="C170" s="211" t="s">
        <v>650</v>
      </c>
      <c r="D170" s="76">
        <f t="shared" si="25"/>
        <v>0</v>
      </c>
      <c r="E170" s="76">
        <f t="shared" si="26"/>
        <v>0</v>
      </c>
      <c r="F170" s="76">
        <f t="shared" si="27"/>
        <v>0</v>
      </c>
      <c r="G170" s="76">
        <f t="shared" si="28"/>
        <v>0</v>
      </c>
      <c r="H170" s="76">
        <f t="shared" si="29"/>
        <v>0</v>
      </c>
      <c r="I170" s="76">
        <f t="shared" si="30"/>
        <v>0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K170" s="38">
        <f>Раздел2!D171</f>
        <v>0</v>
      </c>
    </row>
    <row r="171" spans="2:37" ht="15" customHeight="1" x14ac:dyDescent="0.2">
      <c r="B171" s="210" t="s">
        <v>484</v>
      </c>
      <c r="C171" s="211" t="s">
        <v>651</v>
      </c>
      <c r="D171" s="76">
        <f t="shared" si="25"/>
        <v>0</v>
      </c>
      <c r="E171" s="76">
        <f t="shared" si="26"/>
        <v>0</v>
      </c>
      <c r="F171" s="76">
        <f t="shared" si="27"/>
        <v>0</v>
      </c>
      <c r="G171" s="76">
        <f t="shared" si="28"/>
        <v>0</v>
      </c>
      <c r="H171" s="76">
        <f t="shared" si="29"/>
        <v>0</v>
      </c>
      <c r="I171" s="76">
        <f t="shared" si="30"/>
        <v>0</v>
      </c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K171" s="38">
        <f>Раздел2!D172</f>
        <v>0</v>
      </c>
    </row>
    <row r="172" spans="2:37" ht="21" customHeight="1" x14ac:dyDescent="0.2">
      <c r="B172" s="210" t="s">
        <v>485</v>
      </c>
      <c r="C172" s="211" t="s">
        <v>652</v>
      </c>
      <c r="D172" s="76">
        <f t="shared" si="25"/>
        <v>0</v>
      </c>
      <c r="E172" s="76">
        <f t="shared" si="26"/>
        <v>0</v>
      </c>
      <c r="F172" s="76">
        <f t="shared" si="27"/>
        <v>0</v>
      </c>
      <c r="G172" s="76">
        <f t="shared" si="28"/>
        <v>0</v>
      </c>
      <c r="H172" s="76">
        <f t="shared" si="29"/>
        <v>0</v>
      </c>
      <c r="I172" s="76">
        <f t="shared" si="30"/>
        <v>0</v>
      </c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K172" s="38">
        <f>Раздел2!D173</f>
        <v>0</v>
      </c>
    </row>
    <row r="173" spans="2:37" ht="21" customHeight="1" x14ac:dyDescent="0.2">
      <c r="B173" s="210" t="s">
        <v>486</v>
      </c>
      <c r="C173" s="211" t="s">
        <v>653</v>
      </c>
      <c r="D173" s="76">
        <f t="shared" si="25"/>
        <v>0</v>
      </c>
      <c r="E173" s="76">
        <f t="shared" si="26"/>
        <v>0</v>
      </c>
      <c r="F173" s="76">
        <f t="shared" si="27"/>
        <v>0</v>
      </c>
      <c r="G173" s="76">
        <f t="shared" si="28"/>
        <v>0</v>
      </c>
      <c r="H173" s="76">
        <f t="shared" si="29"/>
        <v>0</v>
      </c>
      <c r="I173" s="76">
        <f t="shared" si="30"/>
        <v>0</v>
      </c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K173" s="38">
        <f>Раздел2!D174</f>
        <v>0</v>
      </c>
    </row>
    <row r="174" spans="2:37" ht="15" customHeight="1" x14ac:dyDescent="0.2">
      <c r="B174" s="210" t="s">
        <v>487</v>
      </c>
      <c r="C174" s="211" t="s">
        <v>654</v>
      </c>
      <c r="D174" s="76">
        <f t="shared" si="25"/>
        <v>0</v>
      </c>
      <c r="E174" s="76">
        <f t="shared" si="26"/>
        <v>0</v>
      </c>
      <c r="F174" s="76">
        <f t="shared" si="27"/>
        <v>0</v>
      </c>
      <c r="G174" s="76">
        <f t="shared" si="28"/>
        <v>0</v>
      </c>
      <c r="H174" s="76">
        <f t="shared" si="29"/>
        <v>0</v>
      </c>
      <c r="I174" s="76">
        <f t="shared" si="30"/>
        <v>0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K174" s="38">
        <f>Раздел2!D175</f>
        <v>0</v>
      </c>
    </row>
    <row r="175" spans="2:37" ht="15" customHeight="1" x14ac:dyDescent="0.2">
      <c r="B175" s="210" t="s">
        <v>488</v>
      </c>
      <c r="C175" s="211" t="s">
        <v>655</v>
      </c>
      <c r="D175" s="76">
        <f t="shared" si="25"/>
        <v>0</v>
      </c>
      <c r="E175" s="76">
        <f t="shared" si="26"/>
        <v>0</v>
      </c>
      <c r="F175" s="76">
        <f t="shared" si="27"/>
        <v>0</v>
      </c>
      <c r="G175" s="76">
        <f t="shared" si="28"/>
        <v>0</v>
      </c>
      <c r="H175" s="76">
        <f t="shared" si="29"/>
        <v>0</v>
      </c>
      <c r="I175" s="76">
        <f t="shared" si="30"/>
        <v>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K175" s="38">
        <f>Раздел2!D176</f>
        <v>0</v>
      </c>
    </row>
    <row r="176" spans="2:37" ht="15" customHeight="1" x14ac:dyDescent="0.2">
      <c r="B176" s="210" t="s">
        <v>489</v>
      </c>
      <c r="C176" s="211" t="s">
        <v>656</v>
      </c>
      <c r="D176" s="76">
        <f t="shared" si="25"/>
        <v>0</v>
      </c>
      <c r="E176" s="76">
        <f t="shared" si="26"/>
        <v>0</v>
      </c>
      <c r="F176" s="76">
        <f t="shared" si="27"/>
        <v>0</v>
      </c>
      <c r="G176" s="76">
        <f t="shared" si="28"/>
        <v>0</v>
      </c>
      <c r="H176" s="76">
        <f t="shared" si="29"/>
        <v>0</v>
      </c>
      <c r="I176" s="76">
        <f t="shared" si="30"/>
        <v>0</v>
      </c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K176" s="38">
        <f>Раздел2!D177</f>
        <v>0</v>
      </c>
    </row>
    <row r="177" spans="2:37" ht="15.75" customHeight="1" x14ac:dyDescent="0.2">
      <c r="B177" s="210" t="s">
        <v>266</v>
      </c>
      <c r="C177" s="211" t="s">
        <v>657</v>
      </c>
      <c r="D177" s="76">
        <f t="shared" si="25"/>
        <v>0</v>
      </c>
      <c r="E177" s="76">
        <f t="shared" si="26"/>
        <v>0</v>
      </c>
      <c r="F177" s="76">
        <f t="shared" si="27"/>
        <v>0</v>
      </c>
      <c r="G177" s="76">
        <f t="shared" si="28"/>
        <v>0</v>
      </c>
      <c r="H177" s="76">
        <f t="shared" si="29"/>
        <v>0</v>
      </c>
      <c r="I177" s="76">
        <f t="shared" si="30"/>
        <v>0</v>
      </c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K177" s="38">
        <f>Раздел2!D178</f>
        <v>0</v>
      </c>
    </row>
    <row r="178" spans="2:37" ht="15.75" customHeight="1" x14ac:dyDescent="0.2">
      <c r="B178" s="210" t="s">
        <v>54</v>
      </c>
      <c r="C178" s="211" t="s">
        <v>658</v>
      </c>
      <c r="D178" s="76">
        <f t="shared" si="25"/>
        <v>0</v>
      </c>
      <c r="E178" s="76">
        <f t="shared" si="26"/>
        <v>0</v>
      </c>
      <c r="F178" s="76">
        <f t="shared" si="27"/>
        <v>0</v>
      </c>
      <c r="G178" s="76">
        <f t="shared" si="28"/>
        <v>0</v>
      </c>
      <c r="H178" s="76">
        <f t="shared" si="29"/>
        <v>0</v>
      </c>
      <c r="I178" s="76">
        <f t="shared" si="30"/>
        <v>0</v>
      </c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K178" s="38">
        <f>Раздел2!D179</f>
        <v>0</v>
      </c>
    </row>
    <row r="179" spans="2:37" ht="15.75" customHeight="1" x14ac:dyDescent="0.2">
      <c r="B179" s="210" t="s">
        <v>55</v>
      </c>
      <c r="C179" s="211" t="s">
        <v>659</v>
      </c>
      <c r="D179" s="76">
        <f t="shared" si="25"/>
        <v>0</v>
      </c>
      <c r="E179" s="76">
        <f t="shared" si="26"/>
        <v>0</v>
      </c>
      <c r="F179" s="76">
        <f t="shared" si="27"/>
        <v>0</v>
      </c>
      <c r="G179" s="76">
        <f t="shared" si="28"/>
        <v>0</v>
      </c>
      <c r="H179" s="76">
        <f t="shared" si="29"/>
        <v>0</v>
      </c>
      <c r="I179" s="76">
        <f t="shared" si="30"/>
        <v>0</v>
      </c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K179" s="38">
        <f>Раздел2!D180</f>
        <v>0</v>
      </c>
    </row>
    <row r="180" spans="2:37" ht="15.75" customHeight="1" x14ac:dyDescent="0.2">
      <c r="B180" s="210" t="s">
        <v>56</v>
      </c>
      <c r="C180" s="211" t="s">
        <v>660</v>
      </c>
      <c r="D180" s="76">
        <f t="shared" si="25"/>
        <v>0</v>
      </c>
      <c r="E180" s="76">
        <f t="shared" si="26"/>
        <v>0</v>
      </c>
      <c r="F180" s="76">
        <f t="shared" si="27"/>
        <v>0</v>
      </c>
      <c r="G180" s="76">
        <f t="shared" si="28"/>
        <v>0</v>
      </c>
      <c r="H180" s="76">
        <f t="shared" si="29"/>
        <v>0</v>
      </c>
      <c r="I180" s="76">
        <f t="shared" si="30"/>
        <v>0</v>
      </c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K180" s="38">
        <f>Раздел2!D181</f>
        <v>0</v>
      </c>
    </row>
    <row r="181" spans="2:37" ht="15.75" customHeight="1" x14ac:dyDescent="0.2">
      <c r="B181" s="210" t="s">
        <v>267</v>
      </c>
      <c r="C181" s="211" t="s">
        <v>661</v>
      </c>
      <c r="D181" s="76">
        <f t="shared" si="25"/>
        <v>0</v>
      </c>
      <c r="E181" s="76">
        <f t="shared" si="26"/>
        <v>0</v>
      </c>
      <c r="F181" s="76">
        <f t="shared" si="27"/>
        <v>0</v>
      </c>
      <c r="G181" s="76">
        <f t="shared" si="28"/>
        <v>0</v>
      </c>
      <c r="H181" s="76">
        <f t="shared" si="29"/>
        <v>0</v>
      </c>
      <c r="I181" s="76">
        <f t="shared" si="30"/>
        <v>0</v>
      </c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K181" s="38">
        <f>Раздел2!D182</f>
        <v>0</v>
      </c>
    </row>
    <row r="182" spans="2:37" ht="21" customHeight="1" x14ac:dyDescent="0.2">
      <c r="B182" s="210" t="s">
        <v>57</v>
      </c>
      <c r="C182" s="211" t="s">
        <v>662</v>
      </c>
      <c r="D182" s="76">
        <f t="shared" si="25"/>
        <v>0</v>
      </c>
      <c r="E182" s="76">
        <f t="shared" si="26"/>
        <v>0</v>
      </c>
      <c r="F182" s="76">
        <f t="shared" si="27"/>
        <v>0</v>
      </c>
      <c r="G182" s="76">
        <f t="shared" si="28"/>
        <v>0</v>
      </c>
      <c r="H182" s="76">
        <f t="shared" si="29"/>
        <v>0</v>
      </c>
      <c r="I182" s="76">
        <f t="shared" si="30"/>
        <v>0</v>
      </c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K182" s="38">
        <f>Раздел2!D183</f>
        <v>0</v>
      </c>
    </row>
    <row r="183" spans="2:37" ht="15.75" customHeight="1" x14ac:dyDescent="0.2">
      <c r="B183" s="210" t="s">
        <v>58</v>
      </c>
      <c r="C183" s="211" t="s">
        <v>663</v>
      </c>
      <c r="D183" s="76">
        <f t="shared" si="25"/>
        <v>0</v>
      </c>
      <c r="E183" s="76">
        <f t="shared" si="26"/>
        <v>0</v>
      </c>
      <c r="F183" s="76">
        <f t="shared" si="27"/>
        <v>0</v>
      </c>
      <c r="G183" s="76">
        <f t="shared" si="28"/>
        <v>0</v>
      </c>
      <c r="H183" s="76">
        <f t="shared" si="29"/>
        <v>0</v>
      </c>
      <c r="I183" s="76">
        <f t="shared" si="30"/>
        <v>0</v>
      </c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K183" s="38">
        <f>Раздел2!D184</f>
        <v>0</v>
      </c>
    </row>
    <row r="184" spans="2:37" ht="15.75" customHeight="1" x14ac:dyDescent="0.2">
      <c r="B184" s="210" t="s">
        <v>380</v>
      </c>
      <c r="C184" s="211" t="s">
        <v>664</v>
      </c>
      <c r="D184" s="76">
        <f t="shared" si="25"/>
        <v>0</v>
      </c>
      <c r="E184" s="76">
        <f t="shared" si="26"/>
        <v>0</v>
      </c>
      <c r="F184" s="76">
        <f t="shared" si="27"/>
        <v>0</v>
      </c>
      <c r="G184" s="76">
        <f t="shared" si="28"/>
        <v>0</v>
      </c>
      <c r="H184" s="76">
        <f t="shared" si="29"/>
        <v>0</v>
      </c>
      <c r="I184" s="76">
        <f t="shared" si="30"/>
        <v>0</v>
      </c>
      <c r="J184" s="224">
        <f>SUM(J185:J189)</f>
        <v>0</v>
      </c>
      <c r="K184" s="224">
        <f t="shared" ref="K184:AH184" si="33">SUM(K185:K189)</f>
        <v>0</v>
      </c>
      <c r="L184" s="224">
        <f t="shared" si="33"/>
        <v>0</v>
      </c>
      <c r="M184" s="224">
        <f t="shared" si="33"/>
        <v>0</v>
      </c>
      <c r="N184" s="224">
        <f t="shared" si="33"/>
        <v>0</v>
      </c>
      <c r="O184" s="224">
        <f t="shared" si="33"/>
        <v>0</v>
      </c>
      <c r="P184" s="224">
        <f t="shared" si="33"/>
        <v>0</v>
      </c>
      <c r="Q184" s="224">
        <f t="shared" si="33"/>
        <v>0</v>
      </c>
      <c r="R184" s="224">
        <f t="shared" si="33"/>
        <v>0</v>
      </c>
      <c r="S184" s="224">
        <f t="shared" si="33"/>
        <v>0</v>
      </c>
      <c r="T184" s="224">
        <f t="shared" si="33"/>
        <v>0</v>
      </c>
      <c r="U184" s="224">
        <f t="shared" si="33"/>
        <v>0</v>
      </c>
      <c r="V184" s="224">
        <f t="shared" si="33"/>
        <v>0</v>
      </c>
      <c r="W184" s="224">
        <f t="shared" si="33"/>
        <v>0</v>
      </c>
      <c r="X184" s="224">
        <f t="shared" si="33"/>
        <v>0</v>
      </c>
      <c r="Y184" s="224">
        <f t="shared" si="33"/>
        <v>0</v>
      </c>
      <c r="Z184" s="224">
        <f t="shared" si="33"/>
        <v>0</v>
      </c>
      <c r="AA184" s="224">
        <f t="shared" si="33"/>
        <v>0</v>
      </c>
      <c r="AB184" s="224">
        <f t="shared" si="33"/>
        <v>0</v>
      </c>
      <c r="AC184" s="224">
        <f t="shared" si="33"/>
        <v>0</v>
      </c>
      <c r="AD184" s="224">
        <f t="shared" si="33"/>
        <v>0</v>
      </c>
      <c r="AE184" s="224">
        <f t="shared" si="33"/>
        <v>0</v>
      </c>
      <c r="AF184" s="224">
        <f t="shared" si="33"/>
        <v>0</v>
      </c>
      <c r="AG184" s="224">
        <f t="shared" si="33"/>
        <v>0</v>
      </c>
      <c r="AH184" s="224">
        <f t="shared" si="33"/>
        <v>0</v>
      </c>
      <c r="AK184" s="38">
        <f>Раздел2!D185</f>
        <v>0</v>
      </c>
    </row>
    <row r="185" spans="2:37" ht="15.75" customHeight="1" x14ac:dyDescent="0.2">
      <c r="B185" s="213" t="s">
        <v>413</v>
      </c>
      <c r="C185" s="211" t="s">
        <v>665</v>
      </c>
      <c r="D185" s="76">
        <f t="shared" si="25"/>
        <v>0</v>
      </c>
      <c r="E185" s="76">
        <f t="shared" si="26"/>
        <v>0</v>
      </c>
      <c r="F185" s="76">
        <f t="shared" si="27"/>
        <v>0</v>
      </c>
      <c r="G185" s="76">
        <f t="shared" si="28"/>
        <v>0</v>
      </c>
      <c r="H185" s="76">
        <f t="shared" si="29"/>
        <v>0</v>
      </c>
      <c r="I185" s="76">
        <f t="shared" si="30"/>
        <v>0</v>
      </c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K185" s="38">
        <f>Раздел2!D186</f>
        <v>0</v>
      </c>
    </row>
    <row r="186" spans="2:37" ht="15.75" customHeight="1" x14ac:dyDescent="0.2">
      <c r="B186" s="213" t="s">
        <v>32</v>
      </c>
      <c r="C186" s="211" t="s">
        <v>666</v>
      </c>
      <c r="D186" s="76">
        <f t="shared" si="25"/>
        <v>0</v>
      </c>
      <c r="E186" s="76">
        <f t="shared" si="26"/>
        <v>0</v>
      </c>
      <c r="F186" s="76">
        <f t="shared" si="27"/>
        <v>0</v>
      </c>
      <c r="G186" s="76">
        <f t="shared" si="28"/>
        <v>0</v>
      </c>
      <c r="H186" s="76">
        <f t="shared" si="29"/>
        <v>0</v>
      </c>
      <c r="I186" s="76">
        <f t="shared" si="30"/>
        <v>0</v>
      </c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  <c r="AH186" s="252"/>
      <c r="AK186" s="38">
        <f>Раздел2!D187</f>
        <v>0</v>
      </c>
    </row>
    <row r="187" spans="2:37" ht="15.75" customHeight="1" x14ac:dyDescent="0.2">
      <c r="B187" s="213" t="s">
        <v>270</v>
      </c>
      <c r="C187" s="211" t="s">
        <v>667</v>
      </c>
      <c r="D187" s="76">
        <f t="shared" si="25"/>
        <v>0</v>
      </c>
      <c r="E187" s="76">
        <f t="shared" si="26"/>
        <v>0</v>
      </c>
      <c r="F187" s="76">
        <f t="shared" si="27"/>
        <v>0</v>
      </c>
      <c r="G187" s="76">
        <f t="shared" si="28"/>
        <v>0</v>
      </c>
      <c r="H187" s="76">
        <f t="shared" si="29"/>
        <v>0</v>
      </c>
      <c r="I187" s="76">
        <f t="shared" si="30"/>
        <v>0</v>
      </c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K187" s="38">
        <f>Раздел2!D188</f>
        <v>0</v>
      </c>
    </row>
    <row r="188" spans="2:37" ht="15.75" customHeight="1" x14ac:dyDescent="0.2">
      <c r="B188" s="213" t="s">
        <v>271</v>
      </c>
      <c r="C188" s="211" t="s">
        <v>668</v>
      </c>
      <c r="D188" s="76">
        <f t="shared" si="25"/>
        <v>0</v>
      </c>
      <c r="E188" s="76">
        <f t="shared" si="26"/>
        <v>0</v>
      </c>
      <c r="F188" s="76">
        <f t="shared" si="27"/>
        <v>0</v>
      </c>
      <c r="G188" s="76">
        <f t="shared" si="28"/>
        <v>0</v>
      </c>
      <c r="H188" s="76">
        <f t="shared" si="29"/>
        <v>0</v>
      </c>
      <c r="I188" s="76">
        <f t="shared" si="30"/>
        <v>0</v>
      </c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K188" s="38">
        <f>Раздел2!D189</f>
        <v>0</v>
      </c>
    </row>
    <row r="189" spans="2:37" ht="15.75" customHeight="1" x14ac:dyDescent="0.2">
      <c r="B189" s="213" t="s">
        <v>272</v>
      </c>
      <c r="C189" s="211" t="s">
        <v>669</v>
      </c>
      <c r="D189" s="76">
        <f t="shared" si="25"/>
        <v>0</v>
      </c>
      <c r="E189" s="76">
        <f t="shared" si="26"/>
        <v>0</v>
      </c>
      <c r="F189" s="76">
        <f t="shared" si="27"/>
        <v>0</v>
      </c>
      <c r="G189" s="76">
        <f t="shared" si="28"/>
        <v>0</v>
      </c>
      <c r="H189" s="76">
        <f t="shared" si="29"/>
        <v>0</v>
      </c>
      <c r="I189" s="76">
        <f t="shared" si="30"/>
        <v>0</v>
      </c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K189" s="38">
        <f>Раздел2!D190</f>
        <v>0</v>
      </c>
    </row>
    <row r="190" spans="2:37" ht="15.75" customHeight="1" x14ac:dyDescent="0.2">
      <c r="B190" s="210" t="s">
        <v>59</v>
      </c>
      <c r="C190" s="211" t="s">
        <v>670</v>
      </c>
      <c r="D190" s="76">
        <f t="shared" si="25"/>
        <v>0</v>
      </c>
      <c r="E190" s="76">
        <f t="shared" si="26"/>
        <v>0</v>
      </c>
      <c r="F190" s="76">
        <f t="shared" si="27"/>
        <v>0</v>
      </c>
      <c r="G190" s="76">
        <f t="shared" si="28"/>
        <v>0</v>
      </c>
      <c r="H190" s="76">
        <f t="shared" si="29"/>
        <v>0</v>
      </c>
      <c r="I190" s="76">
        <f t="shared" si="30"/>
        <v>0</v>
      </c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K190" s="38">
        <f>Раздел2!D191</f>
        <v>0</v>
      </c>
    </row>
    <row r="191" spans="2:37" ht="15.75" customHeight="1" x14ac:dyDescent="0.2">
      <c r="B191" s="210" t="s">
        <v>754</v>
      </c>
      <c r="C191" s="211" t="s">
        <v>671</v>
      </c>
      <c r="D191" s="76">
        <f t="shared" si="25"/>
        <v>0</v>
      </c>
      <c r="E191" s="76">
        <f t="shared" si="26"/>
        <v>0</v>
      </c>
      <c r="F191" s="76">
        <f t="shared" si="27"/>
        <v>0</v>
      </c>
      <c r="G191" s="76">
        <f t="shared" si="28"/>
        <v>0</v>
      </c>
      <c r="H191" s="76">
        <f t="shared" si="29"/>
        <v>0</v>
      </c>
      <c r="I191" s="76">
        <f t="shared" si="30"/>
        <v>0</v>
      </c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K191" s="38">
        <f>Раздел2!D192</f>
        <v>0</v>
      </c>
    </row>
    <row r="192" spans="2:37" ht="15.75" customHeight="1" x14ac:dyDescent="0.2">
      <c r="B192" s="210" t="s">
        <v>273</v>
      </c>
      <c r="C192" s="211" t="s">
        <v>672</v>
      </c>
      <c r="D192" s="76">
        <f t="shared" si="25"/>
        <v>0</v>
      </c>
      <c r="E192" s="76">
        <f t="shared" si="26"/>
        <v>0</v>
      </c>
      <c r="F192" s="76">
        <f t="shared" si="27"/>
        <v>0</v>
      </c>
      <c r="G192" s="76">
        <f t="shared" si="28"/>
        <v>0</v>
      </c>
      <c r="H192" s="76">
        <f t="shared" si="29"/>
        <v>0</v>
      </c>
      <c r="I192" s="76">
        <f t="shared" si="30"/>
        <v>0</v>
      </c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K192" s="38">
        <f>Раздел2!D193</f>
        <v>0</v>
      </c>
    </row>
    <row r="193" spans="2:37" ht="15.75" customHeight="1" x14ac:dyDescent="0.2">
      <c r="B193" s="210" t="s">
        <v>60</v>
      </c>
      <c r="C193" s="211" t="s">
        <v>673</v>
      </c>
      <c r="D193" s="76">
        <f t="shared" si="25"/>
        <v>0</v>
      </c>
      <c r="E193" s="76">
        <f t="shared" si="26"/>
        <v>0</v>
      </c>
      <c r="F193" s="76">
        <f t="shared" si="27"/>
        <v>0</v>
      </c>
      <c r="G193" s="76">
        <f t="shared" si="28"/>
        <v>0</v>
      </c>
      <c r="H193" s="76">
        <f t="shared" si="29"/>
        <v>0</v>
      </c>
      <c r="I193" s="76">
        <f t="shared" si="30"/>
        <v>0</v>
      </c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K193" s="38">
        <f>Раздел2!D194</f>
        <v>0</v>
      </c>
    </row>
    <row r="194" spans="2:37" ht="21.75" customHeight="1" x14ac:dyDescent="0.2">
      <c r="B194" s="210" t="s">
        <v>274</v>
      </c>
      <c r="C194" s="211" t="s">
        <v>674</v>
      </c>
      <c r="D194" s="76">
        <f t="shared" si="25"/>
        <v>0</v>
      </c>
      <c r="E194" s="76">
        <f t="shared" si="26"/>
        <v>0</v>
      </c>
      <c r="F194" s="76">
        <f t="shared" si="27"/>
        <v>0</v>
      </c>
      <c r="G194" s="76">
        <f t="shared" si="28"/>
        <v>0</v>
      </c>
      <c r="H194" s="76">
        <f t="shared" si="29"/>
        <v>0</v>
      </c>
      <c r="I194" s="76">
        <f t="shared" si="30"/>
        <v>0</v>
      </c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  <c r="AH194" s="252"/>
      <c r="AK194" s="38">
        <f>Раздел2!D195</f>
        <v>0</v>
      </c>
    </row>
    <row r="195" spans="2:37" ht="15.75" customHeight="1" x14ac:dyDescent="0.2">
      <c r="B195" s="210" t="s">
        <v>61</v>
      </c>
      <c r="C195" s="211" t="s">
        <v>675</v>
      </c>
      <c r="D195" s="76">
        <f t="shared" si="25"/>
        <v>0</v>
      </c>
      <c r="E195" s="76">
        <f t="shared" si="26"/>
        <v>0</v>
      </c>
      <c r="F195" s="76">
        <f t="shared" si="27"/>
        <v>0</v>
      </c>
      <c r="G195" s="76">
        <f t="shared" si="28"/>
        <v>0</v>
      </c>
      <c r="H195" s="76">
        <f t="shared" si="29"/>
        <v>0</v>
      </c>
      <c r="I195" s="76">
        <f t="shared" si="30"/>
        <v>0</v>
      </c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  <c r="AD195" s="252"/>
      <c r="AE195" s="252"/>
      <c r="AF195" s="252"/>
      <c r="AG195" s="252"/>
      <c r="AH195" s="252"/>
      <c r="AK195" s="38">
        <f>Раздел2!D196</f>
        <v>0</v>
      </c>
    </row>
    <row r="196" spans="2:37" ht="15.75" customHeight="1" x14ac:dyDescent="0.2">
      <c r="B196" s="210" t="s">
        <v>381</v>
      </c>
      <c r="C196" s="211" t="s">
        <v>676</v>
      </c>
      <c r="D196" s="76">
        <f t="shared" si="25"/>
        <v>0</v>
      </c>
      <c r="E196" s="76">
        <f t="shared" si="26"/>
        <v>0</v>
      </c>
      <c r="F196" s="76">
        <f t="shared" si="27"/>
        <v>0</v>
      </c>
      <c r="G196" s="76">
        <f t="shared" si="28"/>
        <v>0</v>
      </c>
      <c r="H196" s="76">
        <f t="shared" si="29"/>
        <v>0</v>
      </c>
      <c r="I196" s="76">
        <f t="shared" si="30"/>
        <v>0</v>
      </c>
      <c r="J196" s="224">
        <f>SUM(J197:J200)</f>
        <v>0</v>
      </c>
      <c r="K196" s="224">
        <f t="shared" ref="K196:AH196" si="34">SUM(K197:K200)</f>
        <v>0</v>
      </c>
      <c r="L196" s="224">
        <f t="shared" si="34"/>
        <v>0</v>
      </c>
      <c r="M196" s="224">
        <f t="shared" si="34"/>
        <v>0</v>
      </c>
      <c r="N196" s="224">
        <f t="shared" si="34"/>
        <v>0</v>
      </c>
      <c r="O196" s="224">
        <f t="shared" si="34"/>
        <v>0</v>
      </c>
      <c r="P196" s="224">
        <f t="shared" si="34"/>
        <v>0</v>
      </c>
      <c r="Q196" s="224">
        <f t="shared" si="34"/>
        <v>0</v>
      </c>
      <c r="R196" s="224">
        <f t="shared" si="34"/>
        <v>0</v>
      </c>
      <c r="S196" s="224">
        <f t="shared" si="34"/>
        <v>0</v>
      </c>
      <c r="T196" s="224">
        <f t="shared" si="34"/>
        <v>0</v>
      </c>
      <c r="U196" s="224">
        <f t="shared" si="34"/>
        <v>0</v>
      </c>
      <c r="V196" s="224">
        <f t="shared" si="34"/>
        <v>0</v>
      </c>
      <c r="W196" s="224">
        <f t="shared" si="34"/>
        <v>0</v>
      </c>
      <c r="X196" s="224">
        <f t="shared" si="34"/>
        <v>0</v>
      </c>
      <c r="Y196" s="224">
        <f t="shared" si="34"/>
        <v>0</v>
      </c>
      <c r="Z196" s="224">
        <f t="shared" si="34"/>
        <v>0</v>
      </c>
      <c r="AA196" s="224">
        <f t="shared" si="34"/>
        <v>0</v>
      </c>
      <c r="AB196" s="224">
        <f t="shared" si="34"/>
        <v>0</v>
      </c>
      <c r="AC196" s="224">
        <f t="shared" si="34"/>
        <v>0</v>
      </c>
      <c r="AD196" s="224">
        <f t="shared" si="34"/>
        <v>0</v>
      </c>
      <c r="AE196" s="224">
        <f t="shared" si="34"/>
        <v>0</v>
      </c>
      <c r="AF196" s="224">
        <f t="shared" si="34"/>
        <v>0</v>
      </c>
      <c r="AG196" s="224">
        <f t="shared" si="34"/>
        <v>0</v>
      </c>
      <c r="AH196" s="224">
        <f t="shared" si="34"/>
        <v>0</v>
      </c>
      <c r="AK196" s="38">
        <f>Раздел2!D197</f>
        <v>0</v>
      </c>
    </row>
    <row r="197" spans="2:37" ht="15.75" customHeight="1" x14ac:dyDescent="0.2">
      <c r="B197" s="213" t="s">
        <v>415</v>
      </c>
      <c r="C197" s="211" t="s">
        <v>677</v>
      </c>
      <c r="D197" s="76">
        <f t="shared" si="25"/>
        <v>0</v>
      </c>
      <c r="E197" s="76">
        <f t="shared" si="26"/>
        <v>0</v>
      </c>
      <c r="F197" s="76">
        <f t="shared" si="27"/>
        <v>0</v>
      </c>
      <c r="G197" s="76">
        <f t="shared" si="28"/>
        <v>0</v>
      </c>
      <c r="H197" s="76">
        <f t="shared" si="29"/>
        <v>0</v>
      </c>
      <c r="I197" s="76">
        <f t="shared" si="30"/>
        <v>0</v>
      </c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2"/>
      <c r="AB197" s="252"/>
      <c r="AC197" s="252"/>
      <c r="AD197" s="252"/>
      <c r="AE197" s="252"/>
      <c r="AF197" s="252"/>
      <c r="AG197" s="252"/>
      <c r="AH197" s="252"/>
      <c r="AK197" s="38">
        <f>Раздел2!D198</f>
        <v>0</v>
      </c>
    </row>
    <row r="198" spans="2:37" ht="15.75" customHeight="1" x14ac:dyDescent="0.2">
      <c r="B198" s="213" t="s">
        <v>328</v>
      </c>
      <c r="C198" s="211" t="s">
        <v>678</v>
      </c>
      <c r="D198" s="76">
        <f t="shared" si="25"/>
        <v>0</v>
      </c>
      <c r="E198" s="76">
        <f t="shared" si="26"/>
        <v>0</v>
      </c>
      <c r="F198" s="76">
        <f t="shared" si="27"/>
        <v>0</v>
      </c>
      <c r="G198" s="76">
        <f t="shared" si="28"/>
        <v>0</v>
      </c>
      <c r="H198" s="76">
        <f t="shared" si="29"/>
        <v>0</v>
      </c>
      <c r="I198" s="76">
        <f t="shared" si="30"/>
        <v>0</v>
      </c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  <c r="AF198" s="252"/>
      <c r="AG198" s="252"/>
      <c r="AH198" s="252"/>
      <c r="AK198" s="38">
        <f>Раздел2!D199</f>
        <v>0</v>
      </c>
    </row>
    <row r="199" spans="2:37" ht="15.75" customHeight="1" x14ac:dyDescent="0.2">
      <c r="B199" s="213" t="s">
        <v>329</v>
      </c>
      <c r="C199" s="211" t="s">
        <v>679</v>
      </c>
      <c r="D199" s="76">
        <f t="shared" si="25"/>
        <v>0</v>
      </c>
      <c r="E199" s="76">
        <f t="shared" si="26"/>
        <v>0</v>
      </c>
      <c r="F199" s="76">
        <f t="shared" si="27"/>
        <v>0</v>
      </c>
      <c r="G199" s="76">
        <f t="shared" si="28"/>
        <v>0</v>
      </c>
      <c r="H199" s="76">
        <f t="shared" si="29"/>
        <v>0</v>
      </c>
      <c r="I199" s="76">
        <f t="shared" si="30"/>
        <v>0</v>
      </c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Z199" s="252"/>
      <c r="AA199" s="252"/>
      <c r="AB199" s="252"/>
      <c r="AC199" s="252"/>
      <c r="AD199" s="252"/>
      <c r="AE199" s="252"/>
      <c r="AF199" s="252"/>
      <c r="AG199" s="252"/>
      <c r="AH199" s="252"/>
      <c r="AK199" s="38">
        <f>Раздел2!D200</f>
        <v>0</v>
      </c>
    </row>
    <row r="200" spans="2:37" ht="21" customHeight="1" x14ac:dyDescent="0.2">
      <c r="B200" s="213" t="s">
        <v>330</v>
      </c>
      <c r="C200" s="211" t="s">
        <v>680</v>
      </c>
      <c r="D200" s="76">
        <f t="shared" si="25"/>
        <v>0</v>
      </c>
      <c r="E200" s="76">
        <f t="shared" si="26"/>
        <v>0</v>
      </c>
      <c r="F200" s="76">
        <f t="shared" si="27"/>
        <v>0</v>
      </c>
      <c r="G200" s="76">
        <f t="shared" si="28"/>
        <v>0</v>
      </c>
      <c r="H200" s="76">
        <f t="shared" si="29"/>
        <v>0</v>
      </c>
      <c r="I200" s="76">
        <f t="shared" si="30"/>
        <v>0</v>
      </c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2"/>
      <c r="AD200" s="252"/>
      <c r="AE200" s="252"/>
      <c r="AF200" s="252"/>
      <c r="AG200" s="252"/>
      <c r="AH200" s="252"/>
      <c r="AK200" s="38">
        <f>Раздел2!D201</f>
        <v>0</v>
      </c>
    </row>
    <row r="201" spans="2:37" ht="15.75" customHeight="1" x14ac:dyDescent="0.2">
      <c r="B201" s="234" t="s">
        <v>814</v>
      </c>
      <c r="C201" s="211" t="s">
        <v>681</v>
      </c>
      <c r="D201" s="76">
        <f t="shared" ref="D201:D262" si="35">SUM(E201:G201)</f>
        <v>0</v>
      </c>
      <c r="E201" s="76">
        <f t="shared" ref="E201:E262" si="36">SUM(J201,O201,T201,Y201,AD201)</f>
        <v>0</v>
      </c>
      <c r="F201" s="76">
        <f t="shared" ref="F201:F262" si="37">SUM(K201,P201,U201,Z201,AE201)</f>
        <v>0</v>
      </c>
      <c r="G201" s="76">
        <f t="shared" ref="G201:G262" si="38">SUM(L201,Q201,V201,AA201,AF201)</f>
        <v>0</v>
      </c>
      <c r="H201" s="76">
        <f t="shared" ref="H201:H262" si="39">SUM(M201,R201,W201,AB201,AG201)</f>
        <v>0</v>
      </c>
      <c r="I201" s="76">
        <f t="shared" ref="I201:I262" si="40">SUM(N201,S201,X201,AC201,AH201)</f>
        <v>0</v>
      </c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52"/>
      <c r="AB201" s="252"/>
      <c r="AC201" s="252"/>
      <c r="AD201" s="252"/>
      <c r="AE201" s="252"/>
      <c r="AF201" s="252"/>
      <c r="AG201" s="252"/>
      <c r="AH201" s="252"/>
      <c r="AK201" s="38">
        <f>Раздел2!D202</f>
        <v>0</v>
      </c>
    </row>
    <row r="202" spans="2:37" ht="15.75" customHeight="1" x14ac:dyDescent="0.2">
      <c r="B202" s="210" t="s">
        <v>275</v>
      </c>
      <c r="C202" s="211" t="s">
        <v>682</v>
      </c>
      <c r="D202" s="76">
        <f t="shared" si="35"/>
        <v>0</v>
      </c>
      <c r="E202" s="76">
        <f t="shared" si="36"/>
        <v>0</v>
      </c>
      <c r="F202" s="76">
        <f t="shared" si="37"/>
        <v>0</v>
      </c>
      <c r="G202" s="76">
        <f t="shared" si="38"/>
        <v>0</v>
      </c>
      <c r="H202" s="76">
        <f t="shared" si="39"/>
        <v>0</v>
      </c>
      <c r="I202" s="76">
        <f t="shared" si="40"/>
        <v>0</v>
      </c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K202" s="38">
        <f>Раздел2!D203</f>
        <v>0</v>
      </c>
    </row>
    <row r="203" spans="2:37" ht="15.75" customHeight="1" x14ac:dyDescent="0.2">
      <c r="B203" s="210" t="s">
        <v>382</v>
      </c>
      <c r="C203" s="211" t="s">
        <v>683</v>
      </c>
      <c r="D203" s="76">
        <f t="shared" si="35"/>
        <v>0</v>
      </c>
      <c r="E203" s="76">
        <f t="shared" si="36"/>
        <v>0</v>
      </c>
      <c r="F203" s="76">
        <f t="shared" si="37"/>
        <v>0</v>
      </c>
      <c r="G203" s="76">
        <f t="shared" si="38"/>
        <v>0</v>
      </c>
      <c r="H203" s="76">
        <f t="shared" si="39"/>
        <v>0</v>
      </c>
      <c r="I203" s="76">
        <f t="shared" si="40"/>
        <v>0</v>
      </c>
      <c r="J203" s="224">
        <f>SUM(J204:J206)</f>
        <v>0</v>
      </c>
      <c r="K203" s="224">
        <f t="shared" ref="K203:AH203" si="41">SUM(K204:K206)</f>
        <v>0</v>
      </c>
      <c r="L203" s="224">
        <f t="shared" si="41"/>
        <v>0</v>
      </c>
      <c r="M203" s="224">
        <f t="shared" si="41"/>
        <v>0</v>
      </c>
      <c r="N203" s="224">
        <f t="shared" si="41"/>
        <v>0</v>
      </c>
      <c r="O203" s="224">
        <f t="shared" si="41"/>
        <v>0</v>
      </c>
      <c r="P203" s="224">
        <f t="shared" si="41"/>
        <v>0</v>
      </c>
      <c r="Q203" s="224">
        <f t="shared" si="41"/>
        <v>0</v>
      </c>
      <c r="R203" s="224">
        <f t="shared" si="41"/>
        <v>0</v>
      </c>
      <c r="S203" s="224">
        <f t="shared" si="41"/>
        <v>0</v>
      </c>
      <c r="T203" s="224">
        <f t="shared" si="41"/>
        <v>0</v>
      </c>
      <c r="U203" s="224">
        <f t="shared" si="41"/>
        <v>0</v>
      </c>
      <c r="V203" s="224">
        <f t="shared" si="41"/>
        <v>0</v>
      </c>
      <c r="W203" s="224">
        <f t="shared" si="41"/>
        <v>0</v>
      </c>
      <c r="X203" s="224">
        <f t="shared" si="41"/>
        <v>0</v>
      </c>
      <c r="Y203" s="224">
        <f t="shared" si="41"/>
        <v>0</v>
      </c>
      <c r="Z203" s="224">
        <f t="shared" si="41"/>
        <v>0</v>
      </c>
      <c r="AA203" s="224">
        <f t="shared" si="41"/>
        <v>0</v>
      </c>
      <c r="AB203" s="224">
        <f t="shared" si="41"/>
        <v>0</v>
      </c>
      <c r="AC203" s="224">
        <f t="shared" si="41"/>
        <v>0</v>
      </c>
      <c r="AD203" s="224">
        <f t="shared" si="41"/>
        <v>0</v>
      </c>
      <c r="AE203" s="224">
        <f t="shared" si="41"/>
        <v>0</v>
      </c>
      <c r="AF203" s="224">
        <f t="shared" si="41"/>
        <v>0</v>
      </c>
      <c r="AG203" s="224">
        <f t="shared" si="41"/>
        <v>0</v>
      </c>
      <c r="AH203" s="224">
        <f t="shared" si="41"/>
        <v>0</v>
      </c>
      <c r="AK203" s="38">
        <f>Раздел2!D204</f>
        <v>0</v>
      </c>
    </row>
    <row r="204" spans="2:37" ht="15.75" customHeight="1" x14ac:dyDescent="0.2">
      <c r="B204" s="213" t="s">
        <v>414</v>
      </c>
      <c r="C204" s="211" t="s">
        <v>684</v>
      </c>
      <c r="D204" s="76">
        <f t="shared" si="35"/>
        <v>0</v>
      </c>
      <c r="E204" s="76">
        <f t="shared" si="36"/>
        <v>0</v>
      </c>
      <c r="F204" s="76">
        <f t="shared" si="37"/>
        <v>0</v>
      </c>
      <c r="G204" s="76">
        <f t="shared" si="38"/>
        <v>0</v>
      </c>
      <c r="H204" s="76">
        <f t="shared" si="39"/>
        <v>0</v>
      </c>
      <c r="I204" s="76">
        <f t="shared" si="40"/>
        <v>0</v>
      </c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  <c r="AD204" s="252"/>
      <c r="AE204" s="252"/>
      <c r="AF204" s="252"/>
      <c r="AG204" s="252"/>
      <c r="AH204" s="252"/>
      <c r="AK204" s="38">
        <f>Раздел2!D205</f>
        <v>0</v>
      </c>
    </row>
    <row r="205" spans="2:37" ht="15.75" customHeight="1" x14ac:dyDescent="0.2">
      <c r="B205" s="210" t="s">
        <v>321</v>
      </c>
      <c r="C205" s="211" t="s">
        <v>685</v>
      </c>
      <c r="D205" s="76">
        <f t="shared" si="35"/>
        <v>0</v>
      </c>
      <c r="E205" s="76">
        <f t="shared" si="36"/>
        <v>0</v>
      </c>
      <c r="F205" s="76">
        <f t="shared" si="37"/>
        <v>0</v>
      </c>
      <c r="G205" s="76">
        <f t="shared" si="38"/>
        <v>0</v>
      </c>
      <c r="H205" s="76">
        <f t="shared" si="39"/>
        <v>0</v>
      </c>
      <c r="I205" s="76">
        <f t="shared" si="40"/>
        <v>0</v>
      </c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K205" s="38">
        <f>Раздел2!D206</f>
        <v>0</v>
      </c>
    </row>
    <row r="206" spans="2:37" ht="15.75" customHeight="1" x14ac:dyDescent="0.2">
      <c r="B206" s="210" t="s">
        <v>322</v>
      </c>
      <c r="C206" s="211" t="s">
        <v>686</v>
      </c>
      <c r="D206" s="76">
        <f t="shared" si="35"/>
        <v>0</v>
      </c>
      <c r="E206" s="76">
        <f t="shared" si="36"/>
        <v>0</v>
      </c>
      <c r="F206" s="76">
        <f t="shared" si="37"/>
        <v>0</v>
      </c>
      <c r="G206" s="76">
        <f t="shared" si="38"/>
        <v>0</v>
      </c>
      <c r="H206" s="76">
        <f t="shared" si="39"/>
        <v>0</v>
      </c>
      <c r="I206" s="76">
        <f t="shared" si="40"/>
        <v>0</v>
      </c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K206" s="38">
        <f>Раздел2!D207</f>
        <v>0</v>
      </c>
    </row>
    <row r="207" spans="2:37" ht="15.75" customHeight="1" x14ac:dyDescent="0.2">
      <c r="B207" s="210" t="s">
        <v>276</v>
      </c>
      <c r="C207" s="211" t="s">
        <v>687</v>
      </c>
      <c r="D207" s="76">
        <f t="shared" si="35"/>
        <v>0</v>
      </c>
      <c r="E207" s="76">
        <f t="shared" si="36"/>
        <v>0</v>
      </c>
      <c r="F207" s="76">
        <f t="shared" si="37"/>
        <v>0</v>
      </c>
      <c r="G207" s="76">
        <f t="shared" si="38"/>
        <v>0</v>
      </c>
      <c r="H207" s="76">
        <f t="shared" si="39"/>
        <v>0</v>
      </c>
      <c r="I207" s="76">
        <f t="shared" si="40"/>
        <v>0</v>
      </c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K207" s="38">
        <f>Раздел2!D208</f>
        <v>0</v>
      </c>
    </row>
    <row r="208" spans="2:37" ht="15.75" customHeight="1" x14ac:dyDescent="0.2">
      <c r="B208" s="210" t="s">
        <v>62</v>
      </c>
      <c r="C208" s="211" t="s">
        <v>688</v>
      </c>
      <c r="D208" s="76">
        <f t="shared" si="35"/>
        <v>0</v>
      </c>
      <c r="E208" s="76">
        <f t="shared" si="36"/>
        <v>0</v>
      </c>
      <c r="F208" s="76">
        <f t="shared" si="37"/>
        <v>0</v>
      </c>
      <c r="G208" s="76">
        <f t="shared" si="38"/>
        <v>0</v>
      </c>
      <c r="H208" s="76">
        <f t="shared" si="39"/>
        <v>0</v>
      </c>
      <c r="I208" s="76">
        <f t="shared" si="40"/>
        <v>0</v>
      </c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K208" s="38">
        <f>Раздел2!D209</f>
        <v>0</v>
      </c>
    </row>
    <row r="209" spans="2:37" ht="15.75" customHeight="1" x14ac:dyDescent="0.2">
      <c r="B209" s="234" t="s">
        <v>815</v>
      </c>
      <c r="C209" s="211" t="s">
        <v>689</v>
      </c>
      <c r="D209" s="76">
        <f t="shared" si="35"/>
        <v>0</v>
      </c>
      <c r="E209" s="76">
        <f t="shared" si="36"/>
        <v>0</v>
      </c>
      <c r="F209" s="76">
        <f t="shared" si="37"/>
        <v>0</v>
      </c>
      <c r="G209" s="76">
        <f t="shared" si="38"/>
        <v>0</v>
      </c>
      <c r="H209" s="76">
        <f t="shared" si="39"/>
        <v>0</v>
      </c>
      <c r="I209" s="76">
        <f t="shared" si="40"/>
        <v>0</v>
      </c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K209" s="38">
        <f>Раздел2!D210</f>
        <v>0</v>
      </c>
    </row>
    <row r="210" spans="2:37" ht="21.75" customHeight="1" x14ac:dyDescent="0.2">
      <c r="B210" s="210" t="s">
        <v>63</v>
      </c>
      <c r="C210" s="211" t="s">
        <v>690</v>
      </c>
      <c r="D210" s="76">
        <f t="shared" si="35"/>
        <v>0</v>
      </c>
      <c r="E210" s="76">
        <f t="shared" si="36"/>
        <v>0</v>
      </c>
      <c r="F210" s="76">
        <f t="shared" si="37"/>
        <v>0</v>
      </c>
      <c r="G210" s="76">
        <f t="shared" si="38"/>
        <v>0</v>
      </c>
      <c r="H210" s="76">
        <f t="shared" si="39"/>
        <v>0</v>
      </c>
      <c r="I210" s="76">
        <f t="shared" si="40"/>
        <v>0</v>
      </c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  <c r="AG210" s="252"/>
      <c r="AH210" s="252"/>
      <c r="AK210" s="38">
        <f>Раздел2!D211</f>
        <v>0</v>
      </c>
    </row>
    <row r="211" spans="2:37" ht="15.75" customHeight="1" x14ac:dyDescent="0.2">
      <c r="B211" s="210" t="s">
        <v>64</v>
      </c>
      <c r="C211" s="211" t="s">
        <v>691</v>
      </c>
      <c r="D211" s="76">
        <f t="shared" si="35"/>
        <v>0</v>
      </c>
      <c r="E211" s="76">
        <f t="shared" si="36"/>
        <v>0</v>
      </c>
      <c r="F211" s="76">
        <f t="shared" si="37"/>
        <v>0</v>
      </c>
      <c r="G211" s="76">
        <f t="shared" si="38"/>
        <v>0</v>
      </c>
      <c r="H211" s="76">
        <f t="shared" si="39"/>
        <v>0</v>
      </c>
      <c r="I211" s="76">
        <f t="shared" si="40"/>
        <v>0</v>
      </c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2"/>
      <c r="AC211" s="252"/>
      <c r="AD211" s="252"/>
      <c r="AE211" s="252"/>
      <c r="AF211" s="252"/>
      <c r="AG211" s="252"/>
      <c r="AH211" s="252"/>
      <c r="AK211" s="38">
        <f>Раздел2!D212</f>
        <v>0</v>
      </c>
    </row>
    <row r="212" spans="2:37" ht="15.75" customHeight="1" x14ac:dyDescent="0.2">
      <c r="B212" s="210" t="s">
        <v>65</v>
      </c>
      <c r="C212" s="211" t="s">
        <v>692</v>
      </c>
      <c r="D212" s="76">
        <f t="shared" si="35"/>
        <v>0</v>
      </c>
      <c r="E212" s="76">
        <f t="shared" si="36"/>
        <v>0</v>
      </c>
      <c r="F212" s="76">
        <f t="shared" si="37"/>
        <v>0</v>
      </c>
      <c r="G212" s="76">
        <f t="shared" si="38"/>
        <v>0</v>
      </c>
      <c r="H212" s="76">
        <f t="shared" si="39"/>
        <v>0</v>
      </c>
      <c r="I212" s="76">
        <f t="shared" si="40"/>
        <v>0</v>
      </c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K212" s="38">
        <f>Раздел2!D213</f>
        <v>0</v>
      </c>
    </row>
    <row r="213" spans="2:37" ht="15.75" customHeight="1" x14ac:dyDescent="0.2">
      <c r="B213" s="210" t="s">
        <v>66</v>
      </c>
      <c r="C213" s="211" t="s">
        <v>693</v>
      </c>
      <c r="D213" s="76">
        <f t="shared" si="35"/>
        <v>0</v>
      </c>
      <c r="E213" s="76">
        <f t="shared" si="36"/>
        <v>0</v>
      </c>
      <c r="F213" s="76">
        <f t="shared" si="37"/>
        <v>0</v>
      </c>
      <c r="G213" s="76">
        <f t="shared" si="38"/>
        <v>0</v>
      </c>
      <c r="H213" s="76">
        <f t="shared" si="39"/>
        <v>0</v>
      </c>
      <c r="I213" s="76">
        <f t="shared" si="40"/>
        <v>0</v>
      </c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K213" s="38">
        <f>Раздел2!D214</f>
        <v>0</v>
      </c>
    </row>
    <row r="214" spans="2:37" ht="15.75" customHeight="1" x14ac:dyDescent="0.2">
      <c r="B214" s="210" t="s">
        <v>383</v>
      </c>
      <c r="C214" s="211" t="s">
        <v>694</v>
      </c>
      <c r="D214" s="76">
        <f t="shared" si="35"/>
        <v>0</v>
      </c>
      <c r="E214" s="76">
        <f t="shared" si="36"/>
        <v>0</v>
      </c>
      <c r="F214" s="76">
        <f t="shared" si="37"/>
        <v>0</v>
      </c>
      <c r="G214" s="76">
        <f t="shared" si="38"/>
        <v>0</v>
      </c>
      <c r="H214" s="76">
        <f t="shared" si="39"/>
        <v>0</v>
      </c>
      <c r="I214" s="76">
        <f t="shared" si="40"/>
        <v>0</v>
      </c>
      <c r="J214" s="224">
        <f>SUM(J215:J216)</f>
        <v>0</v>
      </c>
      <c r="K214" s="224">
        <f t="shared" ref="K214:AH214" si="42">SUM(K215:K216)</f>
        <v>0</v>
      </c>
      <c r="L214" s="224">
        <f t="shared" si="42"/>
        <v>0</v>
      </c>
      <c r="M214" s="224">
        <f t="shared" si="42"/>
        <v>0</v>
      </c>
      <c r="N214" s="224">
        <f t="shared" si="42"/>
        <v>0</v>
      </c>
      <c r="O214" s="224">
        <f t="shared" si="42"/>
        <v>0</v>
      </c>
      <c r="P214" s="224">
        <f t="shared" si="42"/>
        <v>0</v>
      </c>
      <c r="Q214" s="224">
        <f t="shared" si="42"/>
        <v>0</v>
      </c>
      <c r="R214" s="224">
        <f t="shared" si="42"/>
        <v>0</v>
      </c>
      <c r="S214" s="224">
        <f t="shared" si="42"/>
        <v>0</v>
      </c>
      <c r="T214" s="224">
        <f t="shared" si="42"/>
        <v>0</v>
      </c>
      <c r="U214" s="224">
        <f t="shared" si="42"/>
        <v>0</v>
      </c>
      <c r="V214" s="224">
        <f t="shared" si="42"/>
        <v>0</v>
      </c>
      <c r="W214" s="224">
        <f t="shared" si="42"/>
        <v>0</v>
      </c>
      <c r="X214" s="224">
        <f t="shared" si="42"/>
        <v>0</v>
      </c>
      <c r="Y214" s="224">
        <f t="shared" si="42"/>
        <v>0</v>
      </c>
      <c r="Z214" s="224">
        <f t="shared" si="42"/>
        <v>0</v>
      </c>
      <c r="AA214" s="224">
        <f t="shared" si="42"/>
        <v>0</v>
      </c>
      <c r="AB214" s="224">
        <f t="shared" si="42"/>
        <v>0</v>
      </c>
      <c r="AC214" s="224">
        <f t="shared" si="42"/>
        <v>0</v>
      </c>
      <c r="AD214" s="224">
        <f t="shared" si="42"/>
        <v>0</v>
      </c>
      <c r="AE214" s="224">
        <f t="shared" si="42"/>
        <v>0</v>
      </c>
      <c r="AF214" s="224">
        <f t="shared" si="42"/>
        <v>0</v>
      </c>
      <c r="AG214" s="224">
        <f t="shared" si="42"/>
        <v>0</v>
      </c>
      <c r="AH214" s="224">
        <f t="shared" si="42"/>
        <v>0</v>
      </c>
      <c r="AK214" s="38">
        <f>Раздел2!D215</f>
        <v>0</v>
      </c>
    </row>
    <row r="215" spans="2:37" ht="15.75" customHeight="1" x14ac:dyDescent="0.2">
      <c r="B215" s="235" t="s">
        <v>817</v>
      </c>
      <c r="C215" s="211" t="s">
        <v>695</v>
      </c>
      <c r="D215" s="76">
        <f t="shared" si="35"/>
        <v>0</v>
      </c>
      <c r="E215" s="76">
        <f t="shared" si="36"/>
        <v>0</v>
      </c>
      <c r="F215" s="76">
        <f t="shared" si="37"/>
        <v>0</v>
      </c>
      <c r="G215" s="76">
        <f t="shared" si="38"/>
        <v>0</v>
      </c>
      <c r="H215" s="76">
        <f t="shared" si="39"/>
        <v>0</v>
      </c>
      <c r="I215" s="76">
        <f t="shared" si="40"/>
        <v>0</v>
      </c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F215" s="252"/>
      <c r="AG215" s="252"/>
      <c r="AH215" s="252"/>
      <c r="AK215" s="38">
        <f>Раздел2!D216</f>
        <v>0</v>
      </c>
    </row>
    <row r="216" spans="2:37" ht="21" customHeight="1" x14ac:dyDescent="0.2">
      <c r="B216" s="235" t="s">
        <v>818</v>
      </c>
      <c r="C216" s="211" t="s">
        <v>696</v>
      </c>
      <c r="D216" s="76">
        <f t="shared" si="35"/>
        <v>0</v>
      </c>
      <c r="E216" s="76">
        <f t="shared" si="36"/>
        <v>0</v>
      </c>
      <c r="F216" s="76">
        <f t="shared" si="37"/>
        <v>0</v>
      </c>
      <c r="G216" s="76">
        <f t="shared" si="38"/>
        <v>0</v>
      </c>
      <c r="H216" s="76">
        <f t="shared" si="39"/>
        <v>0</v>
      </c>
      <c r="I216" s="76">
        <f t="shared" si="40"/>
        <v>0</v>
      </c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F216" s="252"/>
      <c r="AG216" s="252"/>
      <c r="AH216" s="252"/>
      <c r="AK216" s="38">
        <f>Раздел2!D217</f>
        <v>0</v>
      </c>
    </row>
    <row r="217" spans="2:37" ht="12.75" x14ac:dyDescent="0.2">
      <c r="B217" s="234" t="s">
        <v>816</v>
      </c>
      <c r="C217" s="211" t="s">
        <v>697</v>
      </c>
      <c r="D217" s="76">
        <f t="shared" si="35"/>
        <v>0</v>
      </c>
      <c r="E217" s="76">
        <f t="shared" si="36"/>
        <v>0</v>
      </c>
      <c r="F217" s="76">
        <f t="shared" si="37"/>
        <v>0</v>
      </c>
      <c r="G217" s="76">
        <f t="shared" si="38"/>
        <v>0</v>
      </c>
      <c r="H217" s="76">
        <f t="shared" si="39"/>
        <v>0</v>
      </c>
      <c r="I217" s="76">
        <f t="shared" si="40"/>
        <v>0</v>
      </c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  <c r="AH217" s="252"/>
      <c r="AK217" s="38">
        <f>Раздел2!D218</f>
        <v>0</v>
      </c>
    </row>
    <row r="218" spans="2:37" ht="15.75" customHeight="1" x14ac:dyDescent="0.2">
      <c r="B218" s="210" t="s">
        <v>67</v>
      </c>
      <c r="C218" s="211" t="s">
        <v>698</v>
      </c>
      <c r="D218" s="76">
        <f t="shared" si="35"/>
        <v>0</v>
      </c>
      <c r="E218" s="76">
        <f t="shared" si="36"/>
        <v>0</v>
      </c>
      <c r="F218" s="76">
        <f t="shared" si="37"/>
        <v>0</v>
      </c>
      <c r="G218" s="76">
        <f t="shared" si="38"/>
        <v>0</v>
      </c>
      <c r="H218" s="76">
        <f t="shared" si="39"/>
        <v>0</v>
      </c>
      <c r="I218" s="76">
        <f t="shared" si="40"/>
        <v>0</v>
      </c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  <c r="AA218" s="252"/>
      <c r="AB218" s="252"/>
      <c r="AC218" s="252"/>
      <c r="AD218" s="252"/>
      <c r="AE218" s="252"/>
      <c r="AF218" s="252"/>
      <c r="AG218" s="252"/>
      <c r="AH218" s="252"/>
      <c r="AK218" s="38">
        <f>Раздел2!D219</f>
        <v>0</v>
      </c>
    </row>
    <row r="219" spans="2:37" ht="15.75" customHeight="1" x14ac:dyDescent="0.2">
      <c r="B219" s="210" t="s">
        <v>68</v>
      </c>
      <c r="C219" s="211" t="s">
        <v>699</v>
      </c>
      <c r="D219" s="76">
        <f t="shared" si="35"/>
        <v>0</v>
      </c>
      <c r="E219" s="76">
        <f t="shared" si="36"/>
        <v>0</v>
      </c>
      <c r="F219" s="76">
        <f t="shared" si="37"/>
        <v>0</v>
      </c>
      <c r="G219" s="76">
        <f t="shared" si="38"/>
        <v>0</v>
      </c>
      <c r="H219" s="76">
        <f t="shared" si="39"/>
        <v>0</v>
      </c>
      <c r="I219" s="76">
        <f t="shared" si="40"/>
        <v>0</v>
      </c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K219" s="38">
        <f>Раздел2!D220</f>
        <v>0</v>
      </c>
    </row>
    <row r="220" spans="2:37" ht="15.75" customHeight="1" x14ac:dyDescent="0.2">
      <c r="B220" s="210" t="s">
        <v>69</v>
      </c>
      <c r="C220" s="211" t="s">
        <v>700</v>
      </c>
      <c r="D220" s="76">
        <f t="shared" si="35"/>
        <v>0</v>
      </c>
      <c r="E220" s="76">
        <f t="shared" si="36"/>
        <v>0</v>
      </c>
      <c r="F220" s="76">
        <f t="shared" si="37"/>
        <v>0</v>
      </c>
      <c r="G220" s="76">
        <f t="shared" si="38"/>
        <v>0</v>
      </c>
      <c r="H220" s="76">
        <f t="shared" si="39"/>
        <v>0</v>
      </c>
      <c r="I220" s="76">
        <f t="shared" si="40"/>
        <v>0</v>
      </c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  <c r="AH220" s="252"/>
      <c r="AK220" s="38">
        <f>Раздел2!D221</f>
        <v>0</v>
      </c>
    </row>
    <row r="221" spans="2:37" ht="15.75" customHeight="1" x14ac:dyDescent="0.2">
      <c r="B221" s="210" t="s">
        <v>384</v>
      </c>
      <c r="C221" s="211" t="s">
        <v>701</v>
      </c>
      <c r="D221" s="76">
        <f t="shared" si="35"/>
        <v>0</v>
      </c>
      <c r="E221" s="76">
        <f t="shared" si="36"/>
        <v>0</v>
      </c>
      <c r="F221" s="76">
        <f t="shared" si="37"/>
        <v>0</v>
      </c>
      <c r="G221" s="76">
        <f t="shared" si="38"/>
        <v>0</v>
      </c>
      <c r="H221" s="76">
        <f t="shared" si="39"/>
        <v>0</v>
      </c>
      <c r="I221" s="76">
        <f t="shared" si="40"/>
        <v>0</v>
      </c>
      <c r="J221" s="224">
        <f>SUM(J222:J225)</f>
        <v>0</v>
      </c>
      <c r="K221" s="224">
        <f t="shared" ref="K221:AH221" si="43">SUM(K222:K225)</f>
        <v>0</v>
      </c>
      <c r="L221" s="224">
        <f t="shared" si="43"/>
        <v>0</v>
      </c>
      <c r="M221" s="224">
        <f t="shared" si="43"/>
        <v>0</v>
      </c>
      <c r="N221" s="224">
        <f t="shared" si="43"/>
        <v>0</v>
      </c>
      <c r="O221" s="224">
        <f t="shared" si="43"/>
        <v>0</v>
      </c>
      <c r="P221" s="224">
        <f t="shared" si="43"/>
        <v>0</v>
      </c>
      <c r="Q221" s="224">
        <f t="shared" si="43"/>
        <v>0</v>
      </c>
      <c r="R221" s="224">
        <f t="shared" si="43"/>
        <v>0</v>
      </c>
      <c r="S221" s="224">
        <f t="shared" si="43"/>
        <v>0</v>
      </c>
      <c r="T221" s="224">
        <f t="shared" si="43"/>
        <v>0</v>
      </c>
      <c r="U221" s="224">
        <f t="shared" si="43"/>
        <v>0</v>
      </c>
      <c r="V221" s="224">
        <f t="shared" si="43"/>
        <v>0</v>
      </c>
      <c r="W221" s="224">
        <f t="shared" si="43"/>
        <v>0</v>
      </c>
      <c r="X221" s="224">
        <f t="shared" si="43"/>
        <v>0</v>
      </c>
      <c r="Y221" s="224">
        <f t="shared" si="43"/>
        <v>0</v>
      </c>
      <c r="Z221" s="224">
        <f t="shared" si="43"/>
        <v>0</v>
      </c>
      <c r="AA221" s="224">
        <f t="shared" si="43"/>
        <v>0</v>
      </c>
      <c r="AB221" s="224">
        <f t="shared" si="43"/>
        <v>0</v>
      </c>
      <c r="AC221" s="224">
        <f t="shared" si="43"/>
        <v>0</v>
      </c>
      <c r="AD221" s="224">
        <f t="shared" si="43"/>
        <v>0</v>
      </c>
      <c r="AE221" s="224">
        <f t="shared" si="43"/>
        <v>0</v>
      </c>
      <c r="AF221" s="224">
        <f t="shared" si="43"/>
        <v>0</v>
      </c>
      <c r="AG221" s="224">
        <f t="shared" si="43"/>
        <v>0</v>
      </c>
      <c r="AH221" s="224">
        <f t="shared" si="43"/>
        <v>0</v>
      </c>
      <c r="AK221" s="38">
        <f>Раздел2!D222</f>
        <v>0</v>
      </c>
    </row>
    <row r="222" spans="2:37" ht="15.75" customHeight="1" x14ac:dyDescent="0.2">
      <c r="B222" s="213" t="s">
        <v>416</v>
      </c>
      <c r="C222" s="211" t="s">
        <v>702</v>
      </c>
      <c r="D222" s="76">
        <f t="shared" si="35"/>
        <v>0</v>
      </c>
      <c r="E222" s="76">
        <f t="shared" si="36"/>
        <v>0</v>
      </c>
      <c r="F222" s="76">
        <f t="shared" si="37"/>
        <v>0</v>
      </c>
      <c r="G222" s="76">
        <f t="shared" si="38"/>
        <v>0</v>
      </c>
      <c r="H222" s="76">
        <f t="shared" si="39"/>
        <v>0</v>
      </c>
      <c r="I222" s="76">
        <f t="shared" si="40"/>
        <v>0</v>
      </c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  <c r="AH222" s="252"/>
      <c r="AK222" s="38">
        <f>Раздел2!D223</f>
        <v>0</v>
      </c>
    </row>
    <row r="223" spans="2:37" ht="15.75" customHeight="1" x14ac:dyDescent="0.2">
      <c r="B223" s="213" t="s">
        <v>302</v>
      </c>
      <c r="C223" s="211" t="s">
        <v>703</v>
      </c>
      <c r="D223" s="76">
        <f t="shared" si="35"/>
        <v>0</v>
      </c>
      <c r="E223" s="76">
        <f t="shared" si="36"/>
        <v>0</v>
      </c>
      <c r="F223" s="76">
        <f t="shared" si="37"/>
        <v>0</v>
      </c>
      <c r="G223" s="76">
        <f t="shared" si="38"/>
        <v>0</v>
      </c>
      <c r="H223" s="76">
        <f t="shared" si="39"/>
        <v>0</v>
      </c>
      <c r="I223" s="76">
        <f t="shared" si="40"/>
        <v>0</v>
      </c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  <c r="AH223" s="252"/>
      <c r="AK223" s="38">
        <f>Раздел2!D224</f>
        <v>0</v>
      </c>
    </row>
    <row r="224" spans="2:37" ht="15.75" customHeight="1" x14ac:dyDescent="0.2">
      <c r="B224" s="213" t="s">
        <v>303</v>
      </c>
      <c r="C224" s="211" t="s">
        <v>704</v>
      </c>
      <c r="D224" s="76">
        <f t="shared" si="35"/>
        <v>0</v>
      </c>
      <c r="E224" s="76">
        <f t="shared" si="36"/>
        <v>0</v>
      </c>
      <c r="F224" s="76">
        <f t="shared" si="37"/>
        <v>0</v>
      </c>
      <c r="G224" s="76">
        <f t="shared" si="38"/>
        <v>0</v>
      </c>
      <c r="H224" s="76">
        <f t="shared" si="39"/>
        <v>0</v>
      </c>
      <c r="I224" s="76">
        <f t="shared" si="40"/>
        <v>0</v>
      </c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K224" s="38">
        <f>Раздел2!D225</f>
        <v>0</v>
      </c>
    </row>
    <row r="225" spans="2:37" ht="21" customHeight="1" x14ac:dyDescent="0.2">
      <c r="B225" s="213" t="s">
        <v>304</v>
      </c>
      <c r="C225" s="211" t="s">
        <v>705</v>
      </c>
      <c r="D225" s="76">
        <f t="shared" si="35"/>
        <v>0</v>
      </c>
      <c r="E225" s="76">
        <f t="shared" si="36"/>
        <v>0</v>
      </c>
      <c r="F225" s="76">
        <f t="shared" si="37"/>
        <v>0</v>
      </c>
      <c r="G225" s="76">
        <f t="shared" si="38"/>
        <v>0</v>
      </c>
      <c r="H225" s="76">
        <f t="shared" si="39"/>
        <v>0</v>
      </c>
      <c r="I225" s="76">
        <f t="shared" si="40"/>
        <v>0</v>
      </c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K225" s="38">
        <f>Раздел2!D226</f>
        <v>0</v>
      </c>
    </row>
    <row r="226" spans="2:37" ht="15.75" customHeight="1" x14ac:dyDescent="0.2">
      <c r="B226" s="210" t="s">
        <v>70</v>
      </c>
      <c r="C226" s="211" t="s">
        <v>706</v>
      </c>
      <c r="D226" s="76">
        <f t="shared" si="35"/>
        <v>0</v>
      </c>
      <c r="E226" s="76">
        <f t="shared" si="36"/>
        <v>0</v>
      </c>
      <c r="F226" s="76">
        <f t="shared" si="37"/>
        <v>0</v>
      </c>
      <c r="G226" s="76">
        <f t="shared" si="38"/>
        <v>0</v>
      </c>
      <c r="H226" s="76">
        <f t="shared" si="39"/>
        <v>1</v>
      </c>
      <c r="I226" s="76">
        <f t="shared" si="40"/>
        <v>0</v>
      </c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>
        <v>1</v>
      </c>
      <c r="AH226" s="219"/>
      <c r="AK226" s="38">
        <f>Раздел2!D227</f>
        <v>1</v>
      </c>
    </row>
    <row r="227" spans="2:37" ht="15.75" customHeight="1" x14ac:dyDescent="0.2">
      <c r="B227" s="210" t="s">
        <v>490</v>
      </c>
      <c r="C227" s="211" t="s">
        <v>707</v>
      </c>
      <c r="D227" s="76">
        <f t="shared" si="35"/>
        <v>0</v>
      </c>
      <c r="E227" s="76">
        <f t="shared" si="36"/>
        <v>0</v>
      </c>
      <c r="F227" s="76">
        <f t="shared" si="37"/>
        <v>0</v>
      </c>
      <c r="G227" s="76">
        <f t="shared" si="38"/>
        <v>0</v>
      </c>
      <c r="H227" s="76">
        <f t="shared" si="39"/>
        <v>0</v>
      </c>
      <c r="I227" s="76">
        <f t="shared" si="40"/>
        <v>0</v>
      </c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K227" s="38">
        <f>Раздел2!D228</f>
        <v>0</v>
      </c>
    </row>
    <row r="228" spans="2:37" ht="15.75" customHeight="1" x14ac:dyDescent="0.2">
      <c r="B228" s="210" t="s">
        <v>491</v>
      </c>
      <c r="C228" s="211" t="s">
        <v>708</v>
      </c>
      <c r="D228" s="76">
        <f t="shared" si="35"/>
        <v>0</v>
      </c>
      <c r="E228" s="76">
        <f t="shared" si="36"/>
        <v>0</v>
      </c>
      <c r="F228" s="76">
        <f t="shared" si="37"/>
        <v>0</v>
      </c>
      <c r="G228" s="76">
        <f t="shared" si="38"/>
        <v>0</v>
      </c>
      <c r="H228" s="76">
        <f t="shared" si="39"/>
        <v>0</v>
      </c>
      <c r="I228" s="76">
        <f t="shared" si="40"/>
        <v>0</v>
      </c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K228" s="38">
        <f>Раздел2!D229</f>
        <v>0</v>
      </c>
    </row>
    <row r="229" spans="2:37" ht="15.75" customHeight="1" x14ac:dyDescent="0.2">
      <c r="B229" s="210" t="s">
        <v>71</v>
      </c>
      <c r="C229" s="211" t="s">
        <v>709</v>
      </c>
      <c r="D229" s="76">
        <f t="shared" si="35"/>
        <v>0</v>
      </c>
      <c r="E229" s="76">
        <f t="shared" si="36"/>
        <v>0</v>
      </c>
      <c r="F229" s="76">
        <f t="shared" si="37"/>
        <v>0</v>
      </c>
      <c r="G229" s="76">
        <f t="shared" si="38"/>
        <v>0</v>
      </c>
      <c r="H229" s="76">
        <f t="shared" si="39"/>
        <v>0</v>
      </c>
      <c r="I229" s="76">
        <f t="shared" si="40"/>
        <v>0</v>
      </c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K229" s="38">
        <f>Раздел2!D230</f>
        <v>0</v>
      </c>
    </row>
    <row r="230" spans="2:37" ht="15.75" customHeight="1" x14ac:dyDescent="0.2">
      <c r="B230" s="210" t="s">
        <v>385</v>
      </c>
      <c r="C230" s="211" t="s">
        <v>710</v>
      </c>
      <c r="D230" s="76">
        <f t="shared" si="35"/>
        <v>0</v>
      </c>
      <c r="E230" s="76">
        <f t="shared" si="36"/>
        <v>0</v>
      </c>
      <c r="F230" s="76">
        <f t="shared" si="37"/>
        <v>0</v>
      </c>
      <c r="G230" s="76">
        <f t="shared" si="38"/>
        <v>0</v>
      </c>
      <c r="H230" s="76">
        <f t="shared" si="39"/>
        <v>0</v>
      </c>
      <c r="I230" s="76">
        <f t="shared" si="40"/>
        <v>0</v>
      </c>
      <c r="J230" s="224">
        <f>SUM(J231:J236)</f>
        <v>0</v>
      </c>
      <c r="K230" s="224">
        <f t="shared" ref="K230:AH230" si="44">SUM(K231:K236)</f>
        <v>0</v>
      </c>
      <c r="L230" s="224">
        <f t="shared" si="44"/>
        <v>0</v>
      </c>
      <c r="M230" s="224">
        <f t="shared" si="44"/>
        <v>0</v>
      </c>
      <c r="N230" s="224">
        <f t="shared" si="44"/>
        <v>0</v>
      </c>
      <c r="O230" s="224">
        <f t="shared" si="44"/>
        <v>0</v>
      </c>
      <c r="P230" s="224">
        <f t="shared" si="44"/>
        <v>0</v>
      </c>
      <c r="Q230" s="224">
        <f t="shared" si="44"/>
        <v>0</v>
      </c>
      <c r="R230" s="224">
        <f t="shared" si="44"/>
        <v>0</v>
      </c>
      <c r="S230" s="224">
        <f t="shared" si="44"/>
        <v>0</v>
      </c>
      <c r="T230" s="224">
        <f t="shared" si="44"/>
        <v>0</v>
      </c>
      <c r="U230" s="224">
        <f t="shared" si="44"/>
        <v>0</v>
      </c>
      <c r="V230" s="224">
        <f t="shared" si="44"/>
        <v>0</v>
      </c>
      <c r="W230" s="224">
        <f t="shared" si="44"/>
        <v>0</v>
      </c>
      <c r="X230" s="224">
        <f t="shared" si="44"/>
        <v>0</v>
      </c>
      <c r="Y230" s="224">
        <f t="shared" si="44"/>
        <v>0</v>
      </c>
      <c r="Z230" s="224">
        <f t="shared" si="44"/>
        <v>0</v>
      </c>
      <c r="AA230" s="224">
        <f t="shared" si="44"/>
        <v>0</v>
      </c>
      <c r="AB230" s="224">
        <f t="shared" si="44"/>
        <v>0</v>
      </c>
      <c r="AC230" s="224">
        <f t="shared" si="44"/>
        <v>0</v>
      </c>
      <c r="AD230" s="224">
        <f t="shared" si="44"/>
        <v>0</v>
      </c>
      <c r="AE230" s="224">
        <f t="shared" si="44"/>
        <v>0</v>
      </c>
      <c r="AF230" s="224">
        <f t="shared" si="44"/>
        <v>0</v>
      </c>
      <c r="AG230" s="224">
        <f t="shared" si="44"/>
        <v>0</v>
      </c>
      <c r="AH230" s="224">
        <f t="shared" si="44"/>
        <v>0</v>
      </c>
      <c r="AK230" s="38">
        <f>Раздел2!D231</f>
        <v>0</v>
      </c>
    </row>
    <row r="231" spans="2:37" ht="15.75" customHeight="1" x14ac:dyDescent="0.2">
      <c r="B231" s="213" t="s">
        <v>417</v>
      </c>
      <c r="C231" s="211" t="s">
        <v>711</v>
      </c>
      <c r="D231" s="76">
        <f t="shared" si="35"/>
        <v>0</v>
      </c>
      <c r="E231" s="76">
        <f t="shared" si="36"/>
        <v>0</v>
      </c>
      <c r="F231" s="76">
        <f t="shared" si="37"/>
        <v>0</v>
      </c>
      <c r="G231" s="76">
        <f t="shared" si="38"/>
        <v>0</v>
      </c>
      <c r="H231" s="76">
        <f t="shared" si="39"/>
        <v>0</v>
      </c>
      <c r="I231" s="76">
        <f t="shared" si="40"/>
        <v>0</v>
      </c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K231" s="38">
        <f>Раздел2!D232</f>
        <v>0</v>
      </c>
    </row>
    <row r="232" spans="2:37" ht="12.75" x14ac:dyDescent="0.2">
      <c r="B232" s="235" t="s">
        <v>819</v>
      </c>
      <c r="C232" s="211" t="s">
        <v>712</v>
      </c>
      <c r="D232" s="76">
        <f t="shared" si="35"/>
        <v>0</v>
      </c>
      <c r="E232" s="76">
        <f t="shared" si="36"/>
        <v>0</v>
      </c>
      <c r="F232" s="76">
        <f t="shared" si="37"/>
        <v>0</v>
      </c>
      <c r="G232" s="76">
        <f t="shared" si="38"/>
        <v>0</v>
      </c>
      <c r="H232" s="76">
        <f t="shared" si="39"/>
        <v>0</v>
      </c>
      <c r="I232" s="76">
        <f t="shared" si="40"/>
        <v>0</v>
      </c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K232" s="38">
        <f>Раздел2!D233</f>
        <v>0</v>
      </c>
    </row>
    <row r="233" spans="2:37" ht="15.75" customHeight="1" x14ac:dyDescent="0.2">
      <c r="B233" s="213" t="s">
        <v>305</v>
      </c>
      <c r="C233" s="211" t="s">
        <v>713</v>
      </c>
      <c r="D233" s="76">
        <f t="shared" si="35"/>
        <v>0</v>
      </c>
      <c r="E233" s="76">
        <f t="shared" si="36"/>
        <v>0</v>
      </c>
      <c r="F233" s="76">
        <f t="shared" si="37"/>
        <v>0</v>
      </c>
      <c r="G233" s="76">
        <f t="shared" si="38"/>
        <v>0</v>
      </c>
      <c r="H233" s="76">
        <f t="shared" si="39"/>
        <v>0</v>
      </c>
      <c r="I233" s="76">
        <f t="shared" si="40"/>
        <v>0</v>
      </c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  <c r="AA233" s="252"/>
      <c r="AB233" s="252"/>
      <c r="AC233" s="252"/>
      <c r="AD233" s="252"/>
      <c r="AE233" s="252"/>
      <c r="AF233" s="252"/>
      <c r="AG233" s="252"/>
      <c r="AH233" s="252"/>
      <c r="AK233" s="38">
        <f>Раздел2!D234</f>
        <v>0</v>
      </c>
    </row>
    <row r="234" spans="2:37" ht="15.75" customHeight="1" x14ac:dyDescent="0.2">
      <c r="B234" s="213" t="s">
        <v>307</v>
      </c>
      <c r="C234" s="211" t="s">
        <v>714</v>
      </c>
      <c r="D234" s="76">
        <f t="shared" si="35"/>
        <v>0</v>
      </c>
      <c r="E234" s="76">
        <f t="shared" si="36"/>
        <v>0</v>
      </c>
      <c r="F234" s="76">
        <f t="shared" si="37"/>
        <v>0</v>
      </c>
      <c r="G234" s="76">
        <f t="shared" si="38"/>
        <v>0</v>
      </c>
      <c r="H234" s="76">
        <f t="shared" si="39"/>
        <v>0</v>
      </c>
      <c r="I234" s="76">
        <f t="shared" si="40"/>
        <v>0</v>
      </c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  <c r="AA234" s="252"/>
      <c r="AB234" s="252"/>
      <c r="AC234" s="252"/>
      <c r="AD234" s="252"/>
      <c r="AE234" s="252"/>
      <c r="AF234" s="252"/>
      <c r="AG234" s="252"/>
      <c r="AH234" s="252"/>
      <c r="AK234" s="38">
        <f>Раздел2!D235</f>
        <v>0</v>
      </c>
    </row>
    <row r="235" spans="2:37" ht="15.75" customHeight="1" x14ac:dyDescent="0.2">
      <c r="B235" s="213" t="s">
        <v>306</v>
      </c>
      <c r="C235" s="211" t="s">
        <v>715</v>
      </c>
      <c r="D235" s="76">
        <f t="shared" si="35"/>
        <v>0</v>
      </c>
      <c r="E235" s="76">
        <f t="shared" si="36"/>
        <v>0</v>
      </c>
      <c r="F235" s="76">
        <f t="shared" si="37"/>
        <v>0</v>
      </c>
      <c r="G235" s="76">
        <f t="shared" si="38"/>
        <v>0</v>
      </c>
      <c r="H235" s="76">
        <f t="shared" si="39"/>
        <v>0</v>
      </c>
      <c r="I235" s="76">
        <f t="shared" si="40"/>
        <v>0</v>
      </c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K235" s="38">
        <f>Раздел2!D236</f>
        <v>0</v>
      </c>
    </row>
    <row r="236" spans="2:37" ht="15.75" customHeight="1" x14ac:dyDescent="0.2">
      <c r="B236" s="213" t="s">
        <v>308</v>
      </c>
      <c r="C236" s="211" t="s">
        <v>716</v>
      </c>
      <c r="D236" s="76">
        <f t="shared" si="35"/>
        <v>0</v>
      </c>
      <c r="E236" s="76">
        <f t="shared" si="36"/>
        <v>0</v>
      </c>
      <c r="F236" s="76">
        <f t="shared" si="37"/>
        <v>0</v>
      </c>
      <c r="G236" s="76">
        <f t="shared" si="38"/>
        <v>0</v>
      </c>
      <c r="H236" s="76">
        <f t="shared" si="39"/>
        <v>0</v>
      </c>
      <c r="I236" s="76">
        <f t="shared" si="40"/>
        <v>0</v>
      </c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252"/>
      <c r="Z236" s="252"/>
      <c r="AA236" s="252"/>
      <c r="AB236" s="252"/>
      <c r="AC236" s="252"/>
      <c r="AD236" s="252"/>
      <c r="AE236" s="252"/>
      <c r="AF236" s="252"/>
      <c r="AG236" s="252"/>
      <c r="AH236" s="252"/>
      <c r="AK236" s="38">
        <f>Раздел2!D237</f>
        <v>0</v>
      </c>
    </row>
    <row r="237" spans="2:37" ht="15.75" customHeight="1" x14ac:dyDescent="0.2">
      <c r="B237" s="210" t="s">
        <v>757</v>
      </c>
      <c r="C237" s="211" t="s">
        <v>717</v>
      </c>
      <c r="D237" s="76">
        <f t="shared" si="35"/>
        <v>0</v>
      </c>
      <c r="E237" s="76">
        <f t="shared" si="36"/>
        <v>0</v>
      </c>
      <c r="F237" s="76">
        <f t="shared" si="37"/>
        <v>0</v>
      </c>
      <c r="G237" s="76">
        <f t="shared" si="38"/>
        <v>0</v>
      </c>
      <c r="H237" s="76">
        <f t="shared" si="39"/>
        <v>0</v>
      </c>
      <c r="I237" s="76">
        <f t="shared" si="40"/>
        <v>0</v>
      </c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K237" s="38">
        <f>Раздел2!D238</f>
        <v>0</v>
      </c>
    </row>
    <row r="238" spans="2:37" ht="12.75" x14ac:dyDescent="0.2">
      <c r="B238" s="210" t="s">
        <v>386</v>
      </c>
      <c r="C238" s="211" t="s">
        <v>718</v>
      </c>
      <c r="D238" s="76">
        <f t="shared" si="35"/>
        <v>0</v>
      </c>
      <c r="E238" s="76">
        <f t="shared" si="36"/>
        <v>0</v>
      </c>
      <c r="F238" s="76">
        <f t="shared" si="37"/>
        <v>0</v>
      </c>
      <c r="G238" s="76">
        <f t="shared" si="38"/>
        <v>0</v>
      </c>
      <c r="H238" s="76">
        <f t="shared" si="39"/>
        <v>0</v>
      </c>
      <c r="I238" s="76">
        <f t="shared" si="40"/>
        <v>0</v>
      </c>
      <c r="J238" s="224">
        <f>SUM(J239:J242)</f>
        <v>0</v>
      </c>
      <c r="K238" s="224">
        <f t="shared" ref="K238:AH238" si="45">SUM(K239:K242)</f>
        <v>0</v>
      </c>
      <c r="L238" s="224">
        <f t="shared" si="45"/>
        <v>0</v>
      </c>
      <c r="M238" s="224">
        <f t="shared" si="45"/>
        <v>0</v>
      </c>
      <c r="N238" s="224">
        <f t="shared" si="45"/>
        <v>0</v>
      </c>
      <c r="O238" s="224">
        <f t="shared" si="45"/>
        <v>0</v>
      </c>
      <c r="P238" s="224">
        <f t="shared" si="45"/>
        <v>0</v>
      </c>
      <c r="Q238" s="224">
        <f t="shared" si="45"/>
        <v>0</v>
      </c>
      <c r="R238" s="224">
        <f t="shared" si="45"/>
        <v>0</v>
      </c>
      <c r="S238" s="224">
        <f t="shared" si="45"/>
        <v>0</v>
      </c>
      <c r="T238" s="224">
        <f t="shared" si="45"/>
        <v>0</v>
      </c>
      <c r="U238" s="224">
        <f t="shared" si="45"/>
        <v>0</v>
      </c>
      <c r="V238" s="224">
        <f t="shared" si="45"/>
        <v>0</v>
      </c>
      <c r="W238" s="224">
        <f t="shared" si="45"/>
        <v>0</v>
      </c>
      <c r="X238" s="224">
        <f t="shared" si="45"/>
        <v>0</v>
      </c>
      <c r="Y238" s="224">
        <f t="shared" si="45"/>
        <v>0</v>
      </c>
      <c r="Z238" s="224">
        <f t="shared" si="45"/>
        <v>0</v>
      </c>
      <c r="AA238" s="224">
        <f t="shared" si="45"/>
        <v>0</v>
      </c>
      <c r="AB238" s="224">
        <f t="shared" si="45"/>
        <v>0</v>
      </c>
      <c r="AC238" s="224">
        <f t="shared" si="45"/>
        <v>0</v>
      </c>
      <c r="AD238" s="224">
        <f t="shared" si="45"/>
        <v>0</v>
      </c>
      <c r="AE238" s="224">
        <f t="shared" si="45"/>
        <v>0</v>
      </c>
      <c r="AF238" s="224">
        <f t="shared" si="45"/>
        <v>0</v>
      </c>
      <c r="AG238" s="224">
        <f t="shared" si="45"/>
        <v>0</v>
      </c>
      <c r="AH238" s="224">
        <f t="shared" si="45"/>
        <v>0</v>
      </c>
      <c r="AK238" s="38">
        <f>Раздел2!D239</f>
        <v>1</v>
      </c>
    </row>
    <row r="239" spans="2:37" ht="15.75" customHeight="1" x14ac:dyDescent="0.2">
      <c r="B239" s="213" t="s">
        <v>418</v>
      </c>
      <c r="C239" s="211" t="s">
        <v>719</v>
      </c>
      <c r="D239" s="76">
        <f t="shared" si="35"/>
        <v>0</v>
      </c>
      <c r="E239" s="76">
        <f t="shared" si="36"/>
        <v>0</v>
      </c>
      <c r="F239" s="76">
        <f t="shared" si="37"/>
        <v>0</v>
      </c>
      <c r="G239" s="76">
        <f t="shared" si="38"/>
        <v>0</v>
      </c>
      <c r="H239" s="76">
        <f t="shared" si="39"/>
        <v>0</v>
      </c>
      <c r="I239" s="76">
        <f t="shared" si="40"/>
        <v>0</v>
      </c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  <c r="Y239" s="252"/>
      <c r="Z239" s="252"/>
      <c r="AA239" s="252"/>
      <c r="AB239" s="252"/>
      <c r="AC239" s="252"/>
      <c r="AD239" s="252"/>
      <c r="AE239" s="252"/>
      <c r="AF239" s="252"/>
      <c r="AG239" s="252"/>
      <c r="AH239" s="252"/>
      <c r="AK239" s="38">
        <f>Раздел2!D240</f>
        <v>0</v>
      </c>
    </row>
    <row r="240" spans="2:37" ht="15.75" customHeight="1" x14ac:dyDescent="0.2">
      <c r="B240" s="213" t="s">
        <v>287</v>
      </c>
      <c r="C240" s="211" t="s">
        <v>720</v>
      </c>
      <c r="D240" s="76">
        <f t="shared" si="35"/>
        <v>0</v>
      </c>
      <c r="E240" s="76">
        <f t="shared" si="36"/>
        <v>0</v>
      </c>
      <c r="F240" s="76">
        <f t="shared" si="37"/>
        <v>0</v>
      </c>
      <c r="G240" s="76">
        <f t="shared" si="38"/>
        <v>0</v>
      </c>
      <c r="H240" s="76">
        <f t="shared" si="39"/>
        <v>0</v>
      </c>
      <c r="I240" s="76">
        <f t="shared" si="40"/>
        <v>0</v>
      </c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252"/>
      <c r="AA240" s="252"/>
      <c r="AB240" s="252"/>
      <c r="AC240" s="252"/>
      <c r="AD240" s="252"/>
      <c r="AE240" s="252"/>
      <c r="AF240" s="252"/>
      <c r="AG240" s="252"/>
      <c r="AH240" s="252"/>
      <c r="AK240" s="38">
        <f>Раздел2!D241</f>
        <v>0</v>
      </c>
    </row>
    <row r="241" spans="2:37" ht="21" customHeight="1" x14ac:dyDescent="0.2">
      <c r="B241" s="213" t="s">
        <v>133</v>
      </c>
      <c r="C241" s="211" t="s">
        <v>721</v>
      </c>
      <c r="D241" s="76">
        <f t="shared" si="35"/>
        <v>0</v>
      </c>
      <c r="E241" s="76">
        <f t="shared" si="36"/>
        <v>0</v>
      </c>
      <c r="F241" s="76">
        <f t="shared" si="37"/>
        <v>0</v>
      </c>
      <c r="G241" s="76">
        <f t="shared" si="38"/>
        <v>0</v>
      </c>
      <c r="H241" s="76">
        <f t="shared" si="39"/>
        <v>0</v>
      </c>
      <c r="I241" s="76">
        <f t="shared" si="40"/>
        <v>0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K241" s="38">
        <f>Раздел2!D242</f>
        <v>1</v>
      </c>
    </row>
    <row r="242" spans="2:37" ht="15.75" customHeight="1" x14ac:dyDescent="0.2">
      <c r="B242" s="213" t="s">
        <v>131</v>
      </c>
      <c r="C242" s="211" t="s">
        <v>722</v>
      </c>
      <c r="D242" s="76">
        <f t="shared" si="35"/>
        <v>0</v>
      </c>
      <c r="E242" s="76">
        <f t="shared" si="36"/>
        <v>0</v>
      </c>
      <c r="F242" s="76">
        <f t="shared" si="37"/>
        <v>0</v>
      </c>
      <c r="G242" s="76">
        <f t="shared" si="38"/>
        <v>0</v>
      </c>
      <c r="H242" s="76">
        <f t="shared" si="39"/>
        <v>0</v>
      </c>
      <c r="I242" s="76">
        <f t="shared" si="40"/>
        <v>0</v>
      </c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K242" s="38">
        <f>Раздел2!D243</f>
        <v>0</v>
      </c>
    </row>
    <row r="243" spans="2:37" ht="15.75" customHeight="1" x14ac:dyDescent="0.2">
      <c r="B243" s="234" t="s">
        <v>820</v>
      </c>
      <c r="C243" s="211" t="s">
        <v>723</v>
      </c>
      <c r="D243" s="76">
        <f t="shared" si="35"/>
        <v>0</v>
      </c>
      <c r="E243" s="76">
        <f t="shared" si="36"/>
        <v>0</v>
      </c>
      <c r="F243" s="76">
        <f t="shared" si="37"/>
        <v>0</v>
      </c>
      <c r="G243" s="76">
        <f t="shared" si="38"/>
        <v>0</v>
      </c>
      <c r="H243" s="76">
        <f t="shared" si="39"/>
        <v>0</v>
      </c>
      <c r="I243" s="76">
        <f t="shared" si="40"/>
        <v>0</v>
      </c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K243" s="38">
        <f>Раздел2!D244</f>
        <v>0</v>
      </c>
    </row>
    <row r="244" spans="2:37" ht="15.75" customHeight="1" x14ac:dyDescent="0.2">
      <c r="B244" s="234" t="s">
        <v>821</v>
      </c>
      <c r="C244" s="211" t="s">
        <v>724</v>
      </c>
      <c r="D244" s="76">
        <f t="shared" si="35"/>
        <v>0</v>
      </c>
      <c r="E244" s="76">
        <f t="shared" si="36"/>
        <v>0</v>
      </c>
      <c r="F244" s="76">
        <f t="shared" si="37"/>
        <v>0</v>
      </c>
      <c r="G244" s="76">
        <f t="shared" si="38"/>
        <v>0</v>
      </c>
      <c r="H244" s="76">
        <f t="shared" si="39"/>
        <v>0</v>
      </c>
      <c r="I244" s="76">
        <f t="shared" si="40"/>
        <v>0</v>
      </c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  <c r="AC244" s="252"/>
      <c r="AD244" s="252"/>
      <c r="AE244" s="252"/>
      <c r="AF244" s="252"/>
      <c r="AG244" s="252"/>
      <c r="AH244" s="252"/>
      <c r="AK244" s="38">
        <f>Раздел2!D245</f>
        <v>0</v>
      </c>
    </row>
    <row r="245" spans="2:37" ht="15.75" customHeight="1" x14ac:dyDescent="0.2">
      <c r="B245" s="210" t="s">
        <v>277</v>
      </c>
      <c r="C245" s="211" t="s">
        <v>725</v>
      </c>
      <c r="D245" s="76">
        <f t="shared" si="35"/>
        <v>0</v>
      </c>
      <c r="E245" s="76">
        <f t="shared" si="36"/>
        <v>0</v>
      </c>
      <c r="F245" s="76">
        <f t="shared" si="37"/>
        <v>0</v>
      </c>
      <c r="G245" s="76">
        <f t="shared" si="38"/>
        <v>0</v>
      </c>
      <c r="H245" s="76">
        <f t="shared" si="39"/>
        <v>0</v>
      </c>
      <c r="I245" s="76">
        <f t="shared" si="40"/>
        <v>0</v>
      </c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K245" s="38">
        <f>Раздел2!D246</f>
        <v>0</v>
      </c>
    </row>
    <row r="246" spans="2:37" ht="15.75" customHeight="1" x14ac:dyDescent="0.2">
      <c r="B246" s="210" t="s">
        <v>387</v>
      </c>
      <c r="C246" s="211" t="s">
        <v>726</v>
      </c>
      <c r="D246" s="76">
        <f t="shared" si="35"/>
        <v>0</v>
      </c>
      <c r="E246" s="76">
        <f t="shared" si="36"/>
        <v>0</v>
      </c>
      <c r="F246" s="76">
        <f t="shared" si="37"/>
        <v>0</v>
      </c>
      <c r="G246" s="76">
        <f t="shared" si="38"/>
        <v>0</v>
      </c>
      <c r="H246" s="76">
        <f t="shared" si="39"/>
        <v>0</v>
      </c>
      <c r="I246" s="76">
        <f t="shared" si="40"/>
        <v>22</v>
      </c>
      <c r="J246" s="224">
        <f>SUM(J247:J248)</f>
        <v>0</v>
      </c>
      <c r="K246" s="224">
        <f t="shared" ref="K246:AH246" si="46">SUM(K247:K248)</f>
        <v>0</v>
      </c>
      <c r="L246" s="224">
        <f t="shared" si="46"/>
        <v>0</v>
      </c>
      <c r="M246" s="224">
        <f t="shared" si="46"/>
        <v>0</v>
      </c>
      <c r="N246" s="224">
        <f t="shared" si="46"/>
        <v>22</v>
      </c>
      <c r="O246" s="224">
        <f t="shared" si="46"/>
        <v>0</v>
      </c>
      <c r="P246" s="224">
        <f t="shared" si="46"/>
        <v>0</v>
      </c>
      <c r="Q246" s="224">
        <f t="shared" si="46"/>
        <v>0</v>
      </c>
      <c r="R246" s="224">
        <f t="shared" si="46"/>
        <v>0</v>
      </c>
      <c r="S246" s="224">
        <f t="shared" si="46"/>
        <v>0</v>
      </c>
      <c r="T246" s="224">
        <f t="shared" si="46"/>
        <v>0</v>
      </c>
      <c r="U246" s="224">
        <f t="shared" si="46"/>
        <v>0</v>
      </c>
      <c r="V246" s="224">
        <f t="shared" si="46"/>
        <v>0</v>
      </c>
      <c r="W246" s="224">
        <f t="shared" si="46"/>
        <v>0</v>
      </c>
      <c r="X246" s="224">
        <f t="shared" si="46"/>
        <v>0</v>
      </c>
      <c r="Y246" s="224">
        <f t="shared" si="46"/>
        <v>0</v>
      </c>
      <c r="Z246" s="224">
        <f t="shared" si="46"/>
        <v>0</v>
      </c>
      <c r="AA246" s="224">
        <f t="shared" si="46"/>
        <v>0</v>
      </c>
      <c r="AB246" s="224">
        <f t="shared" si="46"/>
        <v>0</v>
      </c>
      <c r="AC246" s="224">
        <f t="shared" si="46"/>
        <v>0</v>
      </c>
      <c r="AD246" s="224">
        <f t="shared" si="46"/>
        <v>0</v>
      </c>
      <c r="AE246" s="224">
        <f t="shared" si="46"/>
        <v>0</v>
      </c>
      <c r="AF246" s="224">
        <f t="shared" si="46"/>
        <v>0</v>
      </c>
      <c r="AG246" s="224">
        <f t="shared" si="46"/>
        <v>0</v>
      </c>
      <c r="AH246" s="224">
        <f t="shared" si="46"/>
        <v>0</v>
      </c>
      <c r="AK246" s="38">
        <f>Раздел2!D247</f>
        <v>1</v>
      </c>
    </row>
    <row r="247" spans="2:37" ht="15.75" customHeight="1" x14ac:dyDescent="0.2">
      <c r="B247" s="213" t="s">
        <v>419</v>
      </c>
      <c r="C247" s="211" t="s">
        <v>727</v>
      </c>
      <c r="D247" s="76">
        <f t="shared" si="35"/>
        <v>0</v>
      </c>
      <c r="E247" s="76">
        <f t="shared" si="36"/>
        <v>0</v>
      </c>
      <c r="F247" s="76">
        <f t="shared" si="37"/>
        <v>0</v>
      </c>
      <c r="G247" s="76">
        <f t="shared" si="38"/>
        <v>0</v>
      </c>
      <c r="H247" s="76">
        <f t="shared" si="39"/>
        <v>0</v>
      </c>
      <c r="I247" s="76">
        <f t="shared" si="40"/>
        <v>22</v>
      </c>
      <c r="J247" s="218"/>
      <c r="K247" s="218"/>
      <c r="L247" s="218"/>
      <c r="M247" s="218"/>
      <c r="N247" s="218">
        <v>22</v>
      </c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K247" s="38">
        <f>Раздел2!D248</f>
        <v>1</v>
      </c>
    </row>
    <row r="248" spans="2:37" ht="15.75" customHeight="1" x14ac:dyDescent="0.2">
      <c r="B248" s="213" t="s">
        <v>288</v>
      </c>
      <c r="C248" s="211" t="s">
        <v>728</v>
      </c>
      <c r="D248" s="76">
        <f t="shared" si="35"/>
        <v>0</v>
      </c>
      <c r="E248" s="76">
        <f t="shared" si="36"/>
        <v>0</v>
      </c>
      <c r="F248" s="76">
        <f t="shared" si="37"/>
        <v>0</v>
      </c>
      <c r="G248" s="76">
        <f t="shared" si="38"/>
        <v>0</v>
      </c>
      <c r="H248" s="76">
        <f t="shared" si="39"/>
        <v>0</v>
      </c>
      <c r="I248" s="76">
        <f t="shared" si="40"/>
        <v>0</v>
      </c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K248" s="38">
        <f>Раздел2!D249</f>
        <v>0</v>
      </c>
    </row>
    <row r="249" spans="2:37" ht="15.75" customHeight="1" x14ac:dyDescent="0.2">
      <c r="B249" s="210" t="s">
        <v>741</v>
      </c>
      <c r="C249" s="211" t="s">
        <v>729</v>
      </c>
      <c r="D249" s="76">
        <f t="shared" si="35"/>
        <v>0</v>
      </c>
      <c r="E249" s="76">
        <f t="shared" si="36"/>
        <v>0</v>
      </c>
      <c r="F249" s="76">
        <f t="shared" si="37"/>
        <v>0</v>
      </c>
      <c r="G249" s="76">
        <f t="shared" si="38"/>
        <v>0</v>
      </c>
      <c r="H249" s="76">
        <f t="shared" si="39"/>
        <v>0</v>
      </c>
      <c r="I249" s="76">
        <f t="shared" si="40"/>
        <v>0</v>
      </c>
      <c r="J249" s="224">
        <f>SUM(J250:J252)</f>
        <v>0</v>
      </c>
      <c r="K249" s="224">
        <f t="shared" ref="K249:AH249" si="47">SUM(K250:K252)</f>
        <v>0</v>
      </c>
      <c r="L249" s="224">
        <f t="shared" si="47"/>
        <v>0</v>
      </c>
      <c r="M249" s="224">
        <f t="shared" si="47"/>
        <v>0</v>
      </c>
      <c r="N249" s="224">
        <f t="shared" si="47"/>
        <v>0</v>
      </c>
      <c r="O249" s="224">
        <f t="shared" si="47"/>
        <v>0</v>
      </c>
      <c r="P249" s="224">
        <f t="shared" si="47"/>
        <v>0</v>
      </c>
      <c r="Q249" s="224">
        <f t="shared" si="47"/>
        <v>0</v>
      </c>
      <c r="R249" s="224">
        <f t="shared" si="47"/>
        <v>0</v>
      </c>
      <c r="S249" s="224">
        <f t="shared" si="47"/>
        <v>0</v>
      </c>
      <c r="T249" s="224">
        <f t="shared" si="47"/>
        <v>0</v>
      </c>
      <c r="U249" s="224">
        <f t="shared" si="47"/>
        <v>0</v>
      </c>
      <c r="V249" s="224">
        <f t="shared" si="47"/>
        <v>0</v>
      </c>
      <c r="W249" s="224">
        <f t="shared" si="47"/>
        <v>0</v>
      </c>
      <c r="X249" s="224">
        <f t="shared" si="47"/>
        <v>0</v>
      </c>
      <c r="Y249" s="224">
        <f t="shared" si="47"/>
        <v>0</v>
      </c>
      <c r="Z249" s="224">
        <f t="shared" si="47"/>
        <v>0</v>
      </c>
      <c r="AA249" s="224">
        <f t="shared" si="47"/>
        <v>0</v>
      </c>
      <c r="AB249" s="224">
        <f t="shared" si="47"/>
        <v>0</v>
      </c>
      <c r="AC249" s="224">
        <f t="shared" si="47"/>
        <v>0</v>
      </c>
      <c r="AD249" s="224">
        <f t="shared" si="47"/>
        <v>0</v>
      </c>
      <c r="AE249" s="224">
        <f t="shared" si="47"/>
        <v>0</v>
      </c>
      <c r="AF249" s="224">
        <f t="shared" si="47"/>
        <v>0</v>
      </c>
      <c r="AG249" s="224">
        <f t="shared" si="47"/>
        <v>0</v>
      </c>
      <c r="AH249" s="224">
        <f t="shared" si="47"/>
        <v>0</v>
      </c>
      <c r="AK249" s="38">
        <f>Раздел2!D250</f>
        <v>0</v>
      </c>
    </row>
    <row r="250" spans="2:37" ht="15.75" customHeight="1" x14ac:dyDescent="0.2">
      <c r="B250" s="213" t="s">
        <v>740</v>
      </c>
      <c r="C250" s="211" t="s">
        <v>730</v>
      </c>
      <c r="D250" s="76">
        <f t="shared" si="35"/>
        <v>0</v>
      </c>
      <c r="E250" s="76">
        <f t="shared" si="36"/>
        <v>0</v>
      </c>
      <c r="F250" s="76">
        <f t="shared" si="37"/>
        <v>0</v>
      </c>
      <c r="G250" s="76">
        <f t="shared" si="38"/>
        <v>0</v>
      </c>
      <c r="H250" s="76">
        <f t="shared" si="39"/>
        <v>0</v>
      </c>
      <c r="I250" s="76">
        <f t="shared" si="40"/>
        <v>0</v>
      </c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K250" s="38">
        <f>Раздел2!D251</f>
        <v>0</v>
      </c>
    </row>
    <row r="251" spans="2:37" ht="15.75" customHeight="1" x14ac:dyDescent="0.2">
      <c r="B251" s="213" t="s">
        <v>289</v>
      </c>
      <c r="C251" s="211" t="s">
        <v>731</v>
      </c>
      <c r="D251" s="76">
        <f t="shared" si="35"/>
        <v>0</v>
      </c>
      <c r="E251" s="76">
        <f t="shared" si="36"/>
        <v>0</v>
      </c>
      <c r="F251" s="76">
        <f t="shared" si="37"/>
        <v>0</v>
      </c>
      <c r="G251" s="76">
        <f t="shared" si="38"/>
        <v>0</v>
      </c>
      <c r="H251" s="76">
        <f t="shared" si="39"/>
        <v>0</v>
      </c>
      <c r="I251" s="76">
        <f t="shared" si="40"/>
        <v>0</v>
      </c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K251" s="38">
        <f>Раздел2!D252</f>
        <v>0</v>
      </c>
    </row>
    <row r="252" spans="2:37" ht="15.75" customHeight="1" x14ac:dyDescent="0.2">
      <c r="B252" s="213" t="s">
        <v>492</v>
      </c>
      <c r="C252" s="211" t="s">
        <v>732</v>
      </c>
      <c r="D252" s="76">
        <f t="shared" si="35"/>
        <v>0</v>
      </c>
      <c r="E252" s="76">
        <f t="shared" si="36"/>
        <v>0</v>
      </c>
      <c r="F252" s="76">
        <f t="shared" si="37"/>
        <v>0</v>
      </c>
      <c r="G252" s="76">
        <f t="shared" si="38"/>
        <v>0</v>
      </c>
      <c r="H252" s="76">
        <f t="shared" si="39"/>
        <v>0</v>
      </c>
      <c r="I252" s="76">
        <f t="shared" si="40"/>
        <v>0</v>
      </c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K252" s="38">
        <f>Раздел2!D253</f>
        <v>0</v>
      </c>
    </row>
    <row r="253" spans="2:37" ht="15.75" customHeight="1" x14ac:dyDescent="0.2">
      <c r="B253" s="210" t="s">
        <v>72</v>
      </c>
      <c r="C253" s="211" t="s">
        <v>733</v>
      </c>
      <c r="D253" s="76">
        <f t="shared" si="35"/>
        <v>0</v>
      </c>
      <c r="E253" s="76">
        <f t="shared" si="36"/>
        <v>0</v>
      </c>
      <c r="F253" s="76">
        <f t="shared" si="37"/>
        <v>0</v>
      </c>
      <c r="G253" s="76">
        <f t="shared" si="38"/>
        <v>0</v>
      </c>
      <c r="H253" s="76">
        <f t="shared" si="39"/>
        <v>0</v>
      </c>
      <c r="I253" s="76">
        <f t="shared" si="40"/>
        <v>0</v>
      </c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K253" s="38">
        <f>Раздел2!D254</f>
        <v>0</v>
      </c>
    </row>
    <row r="254" spans="2:37" ht="12.75" x14ac:dyDescent="0.2">
      <c r="B254" s="210" t="s">
        <v>73</v>
      </c>
      <c r="C254" s="211" t="s">
        <v>822</v>
      </c>
      <c r="D254" s="76">
        <f t="shared" si="35"/>
        <v>0</v>
      </c>
      <c r="E254" s="76">
        <f t="shared" si="36"/>
        <v>0</v>
      </c>
      <c r="F254" s="76">
        <f t="shared" si="37"/>
        <v>0</v>
      </c>
      <c r="G254" s="76">
        <f t="shared" si="38"/>
        <v>0</v>
      </c>
      <c r="H254" s="76">
        <f t="shared" si="39"/>
        <v>0</v>
      </c>
      <c r="I254" s="76">
        <f t="shared" si="40"/>
        <v>0</v>
      </c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K254" s="38">
        <f>Раздел2!D255</f>
        <v>1</v>
      </c>
    </row>
    <row r="255" spans="2:37" ht="12.75" x14ac:dyDescent="0.2">
      <c r="B255" s="210" t="s">
        <v>493</v>
      </c>
      <c r="C255" s="211" t="s">
        <v>823</v>
      </c>
      <c r="D255" s="76">
        <f t="shared" si="35"/>
        <v>0</v>
      </c>
      <c r="E255" s="76">
        <f t="shared" si="36"/>
        <v>0</v>
      </c>
      <c r="F255" s="76">
        <f t="shared" si="37"/>
        <v>0</v>
      </c>
      <c r="G255" s="76">
        <f t="shared" si="38"/>
        <v>0</v>
      </c>
      <c r="H255" s="76">
        <f t="shared" si="39"/>
        <v>0</v>
      </c>
      <c r="I255" s="76">
        <f t="shared" si="40"/>
        <v>0</v>
      </c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  <c r="AK255" s="38">
        <f>Раздел2!D256</f>
        <v>0</v>
      </c>
    </row>
    <row r="256" spans="2:37" ht="12.75" x14ac:dyDescent="0.2">
      <c r="B256" s="210" t="s">
        <v>278</v>
      </c>
      <c r="C256" s="211" t="s">
        <v>824</v>
      </c>
      <c r="D256" s="76">
        <f t="shared" si="35"/>
        <v>0</v>
      </c>
      <c r="E256" s="76">
        <f t="shared" si="36"/>
        <v>0</v>
      </c>
      <c r="F256" s="76">
        <f t="shared" si="37"/>
        <v>0</v>
      </c>
      <c r="G256" s="76">
        <f t="shared" si="38"/>
        <v>0</v>
      </c>
      <c r="H256" s="76">
        <f t="shared" si="39"/>
        <v>0</v>
      </c>
      <c r="I256" s="76">
        <f t="shared" si="40"/>
        <v>0</v>
      </c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K256" s="38">
        <f>Раздел2!D257</f>
        <v>0</v>
      </c>
    </row>
    <row r="257" spans="2:37" ht="12.75" x14ac:dyDescent="0.2">
      <c r="B257" s="210" t="s">
        <v>74</v>
      </c>
      <c r="C257" s="211" t="s">
        <v>825</v>
      </c>
      <c r="D257" s="76">
        <f t="shared" si="35"/>
        <v>0</v>
      </c>
      <c r="E257" s="76">
        <f t="shared" si="36"/>
        <v>0</v>
      </c>
      <c r="F257" s="76">
        <f t="shared" si="37"/>
        <v>0</v>
      </c>
      <c r="G257" s="76">
        <f t="shared" si="38"/>
        <v>0</v>
      </c>
      <c r="H257" s="76">
        <f t="shared" si="39"/>
        <v>0</v>
      </c>
      <c r="I257" s="76">
        <f t="shared" si="40"/>
        <v>0</v>
      </c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K257" s="38">
        <f>Раздел2!D258</f>
        <v>0</v>
      </c>
    </row>
    <row r="258" spans="2:37" ht="12.75" x14ac:dyDescent="0.2">
      <c r="B258" s="210" t="s">
        <v>75</v>
      </c>
      <c r="C258" s="211" t="s">
        <v>826</v>
      </c>
      <c r="D258" s="76">
        <f t="shared" si="35"/>
        <v>0</v>
      </c>
      <c r="E258" s="76">
        <f t="shared" si="36"/>
        <v>0</v>
      </c>
      <c r="F258" s="76">
        <f t="shared" si="37"/>
        <v>0</v>
      </c>
      <c r="G258" s="76">
        <f t="shared" si="38"/>
        <v>0</v>
      </c>
      <c r="H258" s="76">
        <f t="shared" si="39"/>
        <v>0</v>
      </c>
      <c r="I258" s="76">
        <f t="shared" si="40"/>
        <v>0</v>
      </c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K258" s="38">
        <f>Раздел2!D259</f>
        <v>0</v>
      </c>
    </row>
    <row r="259" spans="2:37" ht="12.75" x14ac:dyDescent="0.2">
      <c r="B259" s="210" t="s">
        <v>755</v>
      </c>
      <c r="C259" s="211" t="s">
        <v>827</v>
      </c>
      <c r="D259" s="76">
        <f t="shared" si="35"/>
        <v>0</v>
      </c>
      <c r="E259" s="76">
        <f t="shared" si="36"/>
        <v>0</v>
      </c>
      <c r="F259" s="76">
        <f t="shared" si="37"/>
        <v>0</v>
      </c>
      <c r="G259" s="76">
        <f t="shared" si="38"/>
        <v>0</v>
      </c>
      <c r="H259" s="76">
        <f t="shared" si="39"/>
        <v>0</v>
      </c>
      <c r="I259" s="76">
        <f t="shared" si="40"/>
        <v>0</v>
      </c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1"/>
      <c r="AH259" s="251"/>
      <c r="AK259" s="38">
        <f>Раздел2!D260</f>
        <v>0</v>
      </c>
    </row>
    <row r="260" spans="2:37" ht="12.75" x14ac:dyDescent="0.2">
      <c r="B260" s="210" t="s">
        <v>268</v>
      </c>
      <c r="C260" s="211" t="s">
        <v>828</v>
      </c>
      <c r="D260" s="76">
        <f t="shared" si="35"/>
        <v>0</v>
      </c>
      <c r="E260" s="76">
        <f t="shared" si="36"/>
        <v>0</v>
      </c>
      <c r="F260" s="76">
        <f t="shared" si="37"/>
        <v>0</v>
      </c>
      <c r="G260" s="76">
        <f t="shared" si="38"/>
        <v>0</v>
      </c>
      <c r="H260" s="76">
        <f t="shared" si="39"/>
        <v>0</v>
      </c>
      <c r="I260" s="76">
        <f t="shared" si="40"/>
        <v>0</v>
      </c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1"/>
      <c r="AH260" s="251"/>
      <c r="AK260" s="38">
        <f>Раздел2!D261</f>
        <v>0</v>
      </c>
    </row>
    <row r="261" spans="2:37" ht="12.75" x14ac:dyDescent="0.2">
      <c r="B261" s="210" t="s">
        <v>269</v>
      </c>
      <c r="C261" s="211" t="s">
        <v>829</v>
      </c>
      <c r="D261" s="76">
        <f t="shared" si="35"/>
        <v>0</v>
      </c>
      <c r="E261" s="76">
        <f t="shared" si="36"/>
        <v>0</v>
      </c>
      <c r="F261" s="76">
        <f t="shared" si="37"/>
        <v>0</v>
      </c>
      <c r="G261" s="76">
        <f t="shared" si="38"/>
        <v>0</v>
      </c>
      <c r="H261" s="76">
        <f t="shared" si="39"/>
        <v>0</v>
      </c>
      <c r="I261" s="76">
        <f t="shared" si="40"/>
        <v>0</v>
      </c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K261" s="38">
        <f>Раздел2!D262</f>
        <v>0</v>
      </c>
    </row>
    <row r="262" spans="2:37" ht="12.75" x14ac:dyDescent="0.2">
      <c r="B262" s="215" t="s">
        <v>116</v>
      </c>
      <c r="C262" s="211" t="s">
        <v>830</v>
      </c>
      <c r="D262" s="76">
        <f t="shared" si="35"/>
        <v>5</v>
      </c>
      <c r="E262" s="76">
        <f t="shared" si="36"/>
        <v>0</v>
      </c>
      <c r="F262" s="76">
        <f t="shared" si="37"/>
        <v>3</v>
      </c>
      <c r="G262" s="76">
        <f t="shared" si="38"/>
        <v>2</v>
      </c>
      <c r="H262" s="76">
        <f t="shared" si="39"/>
        <v>7</v>
      </c>
      <c r="I262" s="76">
        <f t="shared" si="40"/>
        <v>53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76">
        <f t="shared" ref="K262:AH262" si="48">SUM(K8:K19,K22:K25,K28:K32,K37:K40,K43:K48,K53:K55,K59:K68,K73:K82,K86:K92,K95:K99,K107:K121,K124:K129,K132,K137:K138,K144:K147,K152:K184,K190:K196,K201:K203,K207:K214,K217:K221,K226:K230,K237:K238,K243:K246,K249,K253:K261)</f>
        <v>0</v>
      </c>
      <c r="L262" s="76">
        <f t="shared" si="48"/>
        <v>0</v>
      </c>
      <c r="M262" s="76">
        <f t="shared" si="48"/>
        <v>0</v>
      </c>
      <c r="N262" s="76">
        <f t="shared" si="48"/>
        <v>28</v>
      </c>
      <c r="O262" s="76">
        <f t="shared" si="48"/>
        <v>0</v>
      </c>
      <c r="P262" s="76">
        <f t="shared" si="48"/>
        <v>2</v>
      </c>
      <c r="Q262" s="76">
        <f t="shared" si="48"/>
        <v>0</v>
      </c>
      <c r="R262" s="76">
        <f t="shared" si="48"/>
        <v>0</v>
      </c>
      <c r="S262" s="76">
        <f t="shared" si="48"/>
        <v>3</v>
      </c>
      <c r="T262" s="76">
        <f t="shared" si="48"/>
        <v>0</v>
      </c>
      <c r="U262" s="76">
        <f t="shared" si="48"/>
        <v>0</v>
      </c>
      <c r="V262" s="76">
        <f t="shared" si="48"/>
        <v>0</v>
      </c>
      <c r="W262" s="76">
        <f t="shared" si="48"/>
        <v>0</v>
      </c>
      <c r="X262" s="76">
        <f t="shared" si="48"/>
        <v>0</v>
      </c>
      <c r="Y262" s="76">
        <f t="shared" si="48"/>
        <v>0</v>
      </c>
      <c r="Z262" s="76">
        <f t="shared" si="48"/>
        <v>0</v>
      </c>
      <c r="AA262" s="76">
        <f t="shared" si="48"/>
        <v>0</v>
      </c>
      <c r="AB262" s="76">
        <f t="shared" si="48"/>
        <v>0</v>
      </c>
      <c r="AC262" s="76">
        <f t="shared" si="48"/>
        <v>5</v>
      </c>
      <c r="AD262" s="76">
        <f t="shared" si="48"/>
        <v>0</v>
      </c>
      <c r="AE262" s="76">
        <f t="shared" si="48"/>
        <v>1</v>
      </c>
      <c r="AF262" s="76">
        <f t="shared" si="48"/>
        <v>2</v>
      </c>
      <c r="AG262" s="76">
        <f t="shared" si="48"/>
        <v>7</v>
      </c>
      <c r="AH262" s="76">
        <f t="shared" si="48"/>
        <v>17</v>
      </c>
      <c r="AK262" s="38">
        <f>Раздел2!D263</f>
        <v>11</v>
      </c>
    </row>
  </sheetData>
  <sheetProtection password="EBEE" sheet="1" objects="1" scenarios="1" selectLockedCells="1"/>
  <mergeCells count="14">
    <mergeCell ref="D3:AH3"/>
    <mergeCell ref="A1:A123"/>
    <mergeCell ref="B3:B6"/>
    <mergeCell ref="C3:C6"/>
    <mergeCell ref="AK3:AK6"/>
    <mergeCell ref="B1:AH1"/>
    <mergeCell ref="AI1:AI123"/>
    <mergeCell ref="J4:N5"/>
    <mergeCell ref="O4:S5"/>
    <mergeCell ref="T4:X5"/>
    <mergeCell ref="Y4:AC5"/>
    <mergeCell ref="AD4:AH5"/>
    <mergeCell ref="D4:I5"/>
    <mergeCell ref="AE2:AH2"/>
  </mergeCells>
  <dataValidations count="1">
    <dataValidation type="whole" operator="lessThan" allowBlank="1" showInputMessage="1" showErrorMessage="1" sqref="J8:AH18 J20:AH24 J26:AH31 J33:AH39 J41:AH47 J49:AH54 J56:AH67 J69:AH81 J83:AH91 J93:AH98 J100:AH120 J122:AH128 J130:AH131 J133:AH137 J139:AH146 J148:AH183 J185:AH195 J197:AH202 J204:AH213 J215:AH220 J222:AH229 J231:AH237 J239:AH245 J247:AH248 J250:AH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J262"/>
  <sheetViews>
    <sheetView showGridLines="0" showZeros="0" zoomScale="80" zoomScaleNormal="80" zoomScaleSheetLayoutView="71" workbookViewId="0">
      <pane xSplit="3" ySplit="7" topLeftCell="D256" activePane="bottomRight" state="frozen"/>
      <selection activeCell="B1" sqref="B1"/>
      <selection pane="topRight" activeCell="D1" sqref="D1"/>
      <selection pane="bottomLeft" activeCell="B7" sqref="B7"/>
      <selection pane="bottomRight" activeCell="AM157" sqref="AM157"/>
    </sheetView>
  </sheetViews>
  <sheetFormatPr defaultColWidth="9.140625" defaultRowHeight="11.25" x14ac:dyDescent="0.2"/>
  <cols>
    <col min="1" max="1" width="5" style="12" hidden="1" customWidth="1"/>
    <col min="2" max="2" width="30.42578125" style="21" customWidth="1"/>
    <col min="3" max="3" width="4.42578125" style="12" customWidth="1"/>
    <col min="4" max="4" width="8.140625" style="12" customWidth="1"/>
    <col min="5" max="6" width="6.140625" style="12" customWidth="1"/>
    <col min="7" max="7" width="6" style="12" customWidth="1"/>
    <col min="8" max="8" width="5.85546875" style="12" customWidth="1"/>
    <col min="9" max="9" width="5.7109375" style="12" customWidth="1"/>
    <col min="10" max="23" width="4.7109375" style="12" customWidth="1"/>
    <col min="24" max="24" width="4.7109375" style="21" customWidth="1"/>
    <col min="25" max="25" width="4.7109375" style="22" customWidth="1"/>
    <col min="26" max="32" width="4.7109375" style="12" customWidth="1"/>
    <col min="33" max="33" width="4.7109375" style="21" customWidth="1"/>
    <col min="34" max="34" width="4.7109375" style="22" customWidth="1"/>
    <col min="35" max="59" width="4.7109375" style="12" customWidth="1"/>
    <col min="60" max="60" width="4.7109375" style="12" hidden="1" customWidth="1"/>
    <col min="61" max="61" width="4.28515625" style="12" hidden="1" customWidth="1"/>
    <col min="62" max="62" width="8.5703125" style="12" hidden="1" customWidth="1"/>
    <col min="63" max="16384" width="9.140625" style="12"/>
  </cols>
  <sheetData>
    <row r="1" spans="1:62" ht="13.5" customHeight="1" x14ac:dyDescent="0.15">
      <c r="A1" s="377"/>
      <c r="B1" s="382" t="s">
        <v>787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BH1" s="377"/>
    </row>
    <row r="2" spans="1:62" ht="11.25" customHeight="1" x14ac:dyDescent="0.15">
      <c r="A2" s="377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17"/>
      <c r="P2" s="117"/>
      <c r="Q2" s="117"/>
      <c r="R2" s="117"/>
      <c r="S2" s="117"/>
      <c r="T2" s="106"/>
      <c r="U2" s="106"/>
      <c r="V2" s="25"/>
      <c r="W2" s="25"/>
      <c r="X2" s="25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Z2" s="370" t="s">
        <v>841</v>
      </c>
      <c r="BA2" s="370"/>
      <c r="BB2" s="370"/>
      <c r="BC2" s="370"/>
      <c r="BD2" s="370"/>
      <c r="BE2" s="370"/>
      <c r="BF2" s="370"/>
      <c r="BG2" s="370"/>
      <c r="BH2" s="377"/>
    </row>
    <row r="3" spans="1:62" ht="16.5" customHeight="1" x14ac:dyDescent="0.15">
      <c r="A3" s="377"/>
      <c r="B3" s="359" t="s">
        <v>9</v>
      </c>
      <c r="C3" s="380" t="s">
        <v>94</v>
      </c>
      <c r="D3" s="371" t="s">
        <v>147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72"/>
      <c r="AI3" s="364" t="s">
        <v>147</v>
      </c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5"/>
      <c r="BH3" s="377"/>
      <c r="BJ3" s="392" t="s">
        <v>238</v>
      </c>
    </row>
    <row r="4" spans="1:62" ht="22.5" customHeight="1" x14ac:dyDescent="0.15">
      <c r="A4" s="377"/>
      <c r="B4" s="398"/>
      <c r="C4" s="381"/>
      <c r="D4" s="392" t="s">
        <v>96</v>
      </c>
      <c r="E4" s="392"/>
      <c r="F4" s="392"/>
      <c r="G4" s="392"/>
      <c r="H4" s="392"/>
      <c r="I4" s="392"/>
      <c r="J4" s="371" t="s">
        <v>155</v>
      </c>
      <c r="K4" s="394"/>
      <c r="L4" s="394"/>
      <c r="M4" s="394"/>
      <c r="N4" s="372"/>
      <c r="O4" s="371" t="s">
        <v>156</v>
      </c>
      <c r="P4" s="394"/>
      <c r="Q4" s="394"/>
      <c r="R4" s="394"/>
      <c r="S4" s="372"/>
      <c r="T4" s="371" t="s">
        <v>458</v>
      </c>
      <c r="U4" s="394"/>
      <c r="V4" s="394"/>
      <c r="W4" s="394"/>
      <c r="X4" s="372"/>
      <c r="Y4" s="371" t="s">
        <v>157</v>
      </c>
      <c r="Z4" s="394"/>
      <c r="AA4" s="394"/>
      <c r="AB4" s="394"/>
      <c r="AC4" s="372"/>
      <c r="AD4" s="371" t="s">
        <v>158</v>
      </c>
      <c r="AE4" s="394"/>
      <c r="AF4" s="394"/>
      <c r="AG4" s="394"/>
      <c r="AH4" s="372"/>
      <c r="AI4" s="371" t="s">
        <v>231</v>
      </c>
      <c r="AJ4" s="394"/>
      <c r="AK4" s="394"/>
      <c r="AL4" s="394"/>
      <c r="AM4" s="372"/>
      <c r="AN4" s="371" t="s">
        <v>232</v>
      </c>
      <c r="AO4" s="394"/>
      <c r="AP4" s="394"/>
      <c r="AQ4" s="394"/>
      <c r="AR4" s="372"/>
      <c r="AS4" s="371" t="s">
        <v>233</v>
      </c>
      <c r="AT4" s="394"/>
      <c r="AU4" s="394"/>
      <c r="AV4" s="394"/>
      <c r="AW4" s="372"/>
      <c r="AX4" s="371" t="s">
        <v>234</v>
      </c>
      <c r="AY4" s="394"/>
      <c r="AZ4" s="394"/>
      <c r="BA4" s="394"/>
      <c r="BB4" s="372"/>
      <c r="BC4" s="371" t="s">
        <v>235</v>
      </c>
      <c r="BD4" s="394"/>
      <c r="BE4" s="394"/>
      <c r="BF4" s="394"/>
      <c r="BG4" s="372"/>
      <c r="BH4" s="377"/>
      <c r="BJ4" s="392"/>
    </row>
    <row r="5" spans="1:62" ht="22.5" customHeight="1" x14ac:dyDescent="0.15">
      <c r="A5" s="377"/>
      <c r="B5" s="398"/>
      <c r="C5" s="381"/>
      <c r="D5" s="392"/>
      <c r="E5" s="392"/>
      <c r="F5" s="392"/>
      <c r="G5" s="392"/>
      <c r="H5" s="392"/>
      <c r="I5" s="392"/>
      <c r="J5" s="375"/>
      <c r="K5" s="395"/>
      <c r="L5" s="395"/>
      <c r="M5" s="395"/>
      <c r="N5" s="376"/>
      <c r="O5" s="375"/>
      <c r="P5" s="395"/>
      <c r="Q5" s="395"/>
      <c r="R5" s="395"/>
      <c r="S5" s="376"/>
      <c r="T5" s="375"/>
      <c r="U5" s="395"/>
      <c r="V5" s="395"/>
      <c r="W5" s="395"/>
      <c r="X5" s="376"/>
      <c r="Y5" s="375"/>
      <c r="Z5" s="395"/>
      <c r="AA5" s="395"/>
      <c r="AB5" s="395"/>
      <c r="AC5" s="376"/>
      <c r="AD5" s="375"/>
      <c r="AE5" s="395"/>
      <c r="AF5" s="395"/>
      <c r="AG5" s="395"/>
      <c r="AH5" s="376"/>
      <c r="AI5" s="375"/>
      <c r="AJ5" s="395"/>
      <c r="AK5" s="395"/>
      <c r="AL5" s="395"/>
      <c r="AM5" s="376"/>
      <c r="AN5" s="375"/>
      <c r="AO5" s="395"/>
      <c r="AP5" s="395"/>
      <c r="AQ5" s="395"/>
      <c r="AR5" s="376"/>
      <c r="AS5" s="375"/>
      <c r="AT5" s="395"/>
      <c r="AU5" s="395"/>
      <c r="AV5" s="395"/>
      <c r="AW5" s="376"/>
      <c r="AX5" s="375"/>
      <c r="AY5" s="395"/>
      <c r="AZ5" s="395"/>
      <c r="BA5" s="395"/>
      <c r="BB5" s="376"/>
      <c r="BC5" s="375"/>
      <c r="BD5" s="395"/>
      <c r="BE5" s="395"/>
      <c r="BF5" s="395"/>
      <c r="BG5" s="376"/>
      <c r="BH5" s="377"/>
      <c r="BJ5" s="392"/>
    </row>
    <row r="6" spans="1:62" ht="32.25" customHeight="1" x14ac:dyDescent="0.15">
      <c r="A6" s="377"/>
      <c r="B6" s="399"/>
      <c r="C6" s="381"/>
      <c r="D6" s="237" t="s">
        <v>836</v>
      </c>
      <c r="E6" s="105">
        <v>1</v>
      </c>
      <c r="F6" s="105">
        <v>2</v>
      </c>
      <c r="G6" s="105">
        <v>3</v>
      </c>
      <c r="H6" s="27" t="s">
        <v>148</v>
      </c>
      <c r="I6" s="105" t="s">
        <v>154</v>
      </c>
      <c r="J6" s="105">
        <v>1</v>
      </c>
      <c r="K6" s="105">
        <v>2</v>
      </c>
      <c r="L6" s="105">
        <v>3</v>
      </c>
      <c r="M6" s="27" t="s">
        <v>148</v>
      </c>
      <c r="N6" s="105" t="s">
        <v>154</v>
      </c>
      <c r="O6" s="116">
        <v>1</v>
      </c>
      <c r="P6" s="116">
        <v>2</v>
      </c>
      <c r="Q6" s="116">
        <v>3</v>
      </c>
      <c r="R6" s="27" t="s">
        <v>148</v>
      </c>
      <c r="S6" s="116" t="s">
        <v>154</v>
      </c>
      <c r="T6" s="105">
        <v>1</v>
      </c>
      <c r="U6" s="105">
        <v>2</v>
      </c>
      <c r="V6" s="105">
        <v>3</v>
      </c>
      <c r="W6" s="27" t="s">
        <v>148</v>
      </c>
      <c r="X6" s="105" t="s">
        <v>154</v>
      </c>
      <c r="Y6" s="105">
        <v>1</v>
      </c>
      <c r="Z6" s="105">
        <v>2</v>
      </c>
      <c r="AA6" s="105">
        <v>3</v>
      </c>
      <c r="AB6" s="27" t="s">
        <v>148</v>
      </c>
      <c r="AC6" s="105" t="s">
        <v>154</v>
      </c>
      <c r="AD6" s="105">
        <v>1</v>
      </c>
      <c r="AE6" s="105">
        <v>2</v>
      </c>
      <c r="AF6" s="105">
        <v>3</v>
      </c>
      <c r="AG6" s="27" t="s">
        <v>148</v>
      </c>
      <c r="AH6" s="105" t="s">
        <v>154</v>
      </c>
      <c r="AI6" s="105">
        <v>1</v>
      </c>
      <c r="AJ6" s="105">
        <v>2</v>
      </c>
      <c r="AK6" s="105">
        <v>3</v>
      </c>
      <c r="AL6" s="27" t="s">
        <v>148</v>
      </c>
      <c r="AM6" s="105" t="s">
        <v>154</v>
      </c>
      <c r="AN6" s="105">
        <v>1</v>
      </c>
      <c r="AO6" s="105">
        <v>2</v>
      </c>
      <c r="AP6" s="105">
        <v>3</v>
      </c>
      <c r="AQ6" s="27" t="s">
        <v>148</v>
      </c>
      <c r="AR6" s="105" t="s">
        <v>154</v>
      </c>
      <c r="AS6" s="105">
        <v>1</v>
      </c>
      <c r="AT6" s="105">
        <v>2</v>
      </c>
      <c r="AU6" s="105">
        <v>3</v>
      </c>
      <c r="AV6" s="27" t="s">
        <v>148</v>
      </c>
      <c r="AW6" s="105" t="s">
        <v>154</v>
      </c>
      <c r="AX6" s="105">
        <v>1</v>
      </c>
      <c r="AY6" s="105">
        <v>2</v>
      </c>
      <c r="AZ6" s="105">
        <v>3</v>
      </c>
      <c r="BA6" s="27" t="s">
        <v>148</v>
      </c>
      <c r="BB6" s="105" t="s">
        <v>154</v>
      </c>
      <c r="BC6" s="105">
        <v>1</v>
      </c>
      <c r="BD6" s="105">
        <v>2</v>
      </c>
      <c r="BE6" s="105">
        <v>3</v>
      </c>
      <c r="BF6" s="27" t="s">
        <v>148</v>
      </c>
      <c r="BG6" s="105" t="s">
        <v>154</v>
      </c>
      <c r="BH6" s="377"/>
      <c r="BJ6" s="392"/>
    </row>
    <row r="7" spans="1:62" ht="10.5" x14ac:dyDescent="0.15">
      <c r="A7" s="377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23">
        <v>14</v>
      </c>
      <c r="P7" s="131">
        <v>15</v>
      </c>
      <c r="Q7" s="131">
        <v>16</v>
      </c>
      <c r="R7" s="131">
        <v>17</v>
      </c>
      <c r="S7" s="131">
        <v>18</v>
      </c>
      <c r="T7" s="131">
        <v>19</v>
      </c>
      <c r="U7" s="131">
        <v>20</v>
      </c>
      <c r="V7" s="131">
        <v>21</v>
      </c>
      <c r="W7" s="131">
        <v>22</v>
      </c>
      <c r="X7" s="131">
        <v>23</v>
      </c>
      <c r="Y7" s="131">
        <v>24</v>
      </c>
      <c r="Z7" s="131">
        <v>25</v>
      </c>
      <c r="AA7" s="131">
        <v>26</v>
      </c>
      <c r="AB7" s="23">
        <v>27</v>
      </c>
      <c r="AC7" s="131">
        <v>28</v>
      </c>
      <c r="AD7" s="131">
        <v>29</v>
      </c>
      <c r="AE7" s="131">
        <v>30</v>
      </c>
      <c r="AF7" s="131">
        <v>31</v>
      </c>
      <c r="AG7" s="131">
        <v>32</v>
      </c>
      <c r="AH7" s="131">
        <v>33</v>
      </c>
      <c r="AI7" s="131">
        <v>34</v>
      </c>
      <c r="AJ7" s="131">
        <v>35</v>
      </c>
      <c r="AK7" s="131">
        <v>36</v>
      </c>
      <c r="AL7" s="131">
        <v>37</v>
      </c>
      <c r="AM7" s="131">
        <v>38</v>
      </c>
      <c r="AN7" s="131">
        <v>39</v>
      </c>
      <c r="AO7" s="23">
        <v>40</v>
      </c>
      <c r="AP7" s="131">
        <v>41</v>
      </c>
      <c r="AQ7" s="131">
        <v>42</v>
      </c>
      <c r="AR7" s="131">
        <v>43</v>
      </c>
      <c r="AS7" s="131">
        <v>44</v>
      </c>
      <c r="AT7" s="131">
        <v>45</v>
      </c>
      <c r="AU7" s="131">
        <v>46</v>
      </c>
      <c r="AV7" s="131">
        <v>47</v>
      </c>
      <c r="AW7" s="131">
        <v>48</v>
      </c>
      <c r="AX7" s="131">
        <v>49</v>
      </c>
      <c r="AY7" s="131">
        <v>50</v>
      </c>
      <c r="AZ7" s="131">
        <v>51</v>
      </c>
      <c r="BA7" s="131">
        <v>52</v>
      </c>
      <c r="BB7" s="23">
        <v>53</v>
      </c>
      <c r="BC7" s="131">
        <v>54</v>
      </c>
      <c r="BD7" s="131">
        <v>55</v>
      </c>
      <c r="BE7" s="131">
        <v>56</v>
      </c>
      <c r="BF7" s="131">
        <v>57</v>
      </c>
      <c r="BG7" s="131">
        <v>58</v>
      </c>
      <c r="BH7" s="377"/>
    </row>
    <row r="8" spans="1:62" ht="15.75" customHeight="1" x14ac:dyDescent="0.15">
      <c r="A8" s="377"/>
      <c r="B8" s="210" t="s">
        <v>240</v>
      </c>
      <c r="C8" s="211" t="s">
        <v>352</v>
      </c>
      <c r="D8" s="76">
        <f>SUM(E8:G8)</f>
        <v>0</v>
      </c>
      <c r="E8" s="76">
        <f>SUM(J8,O8,T8,Y8,AD8,AI8,AN8,AS8,AX8,BC8)</f>
        <v>0</v>
      </c>
      <c r="F8" s="76">
        <f>SUM(K8,P8,U8,Z8,AE8,AJ8,AO8,AT8,AY8,BD8)</f>
        <v>0</v>
      </c>
      <c r="G8" s="76">
        <f t="shared" ref="G8:H23" si="0">SUM(L8,Q8,V8,AA8,AF8,AK8,AP8,AU8,AZ8,BE8)</f>
        <v>0</v>
      </c>
      <c r="H8" s="76">
        <f t="shared" si="0"/>
        <v>0</v>
      </c>
      <c r="I8" s="76">
        <f>SUM(N8,S8,X8,AC8,AH8,AM8,AR8,AW8,BB8,BG8)</f>
        <v>0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377"/>
      <c r="BJ8" s="38">
        <f>Раздел2!D9</f>
        <v>0</v>
      </c>
    </row>
    <row r="9" spans="1:62" ht="15.75" customHeight="1" x14ac:dyDescent="0.15">
      <c r="A9" s="377"/>
      <c r="B9" s="210" t="s">
        <v>241</v>
      </c>
      <c r="C9" s="211" t="s">
        <v>358</v>
      </c>
      <c r="D9" s="76">
        <f t="shared" ref="D9:D72" si="1">SUM(E9:G9)</f>
        <v>0</v>
      </c>
      <c r="E9" s="76">
        <f t="shared" ref="E9:E72" si="2">SUM(J9,O9,T9,Y9,AD9,AI9,AN9,AS9,AX9,BC9)</f>
        <v>0</v>
      </c>
      <c r="F9" s="76">
        <f t="shared" ref="F9:H72" si="3">SUM(K9,P9,U9,Z9,AE9,AJ9,AO9,AT9,AY9,BD9)</f>
        <v>0</v>
      </c>
      <c r="G9" s="76">
        <f t="shared" si="0"/>
        <v>0</v>
      </c>
      <c r="H9" s="76">
        <f t="shared" si="0"/>
        <v>0</v>
      </c>
      <c r="I9" s="76">
        <f t="shared" ref="I9:I72" si="4">SUM(N9,S9,X9,AC9,AH9,AM9,AR9,AW9,BB9,BG9)</f>
        <v>0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377"/>
      <c r="BJ9" s="38">
        <f>Раздел2!D10</f>
        <v>0</v>
      </c>
    </row>
    <row r="10" spans="1:62" ht="15.75" customHeight="1" x14ac:dyDescent="0.15">
      <c r="A10" s="377"/>
      <c r="B10" s="210" t="s">
        <v>459</v>
      </c>
      <c r="C10" s="211" t="s">
        <v>359</v>
      </c>
      <c r="D10" s="76">
        <f t="shared" si="1"/>
        <v>0</v>
      </c>
      <c r="E10" s="76">
        <f t="shared" si="2"/>
        <v>0</v>
      </c>
      <c r="F10" s="76">
        <f t="shared" si="3"/>
        <v>0</v>
      </c>
      <c r="G10" s="76">
        <f t="shared" si="0"/>
        <v>0</v>
      </c>
      <c r="H10" s="76">
        <f t="shared" si="0"/>
        <v>0</v>
      </c>
      <c r="I10" s="76">
        <f t="shared" si="4"/>
        <v>0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377"/>
      <c r="BJ10" s="38">
        <f>Раздел2!D11</f>
        <v>0</v>
      </c>
    </row>
    <row r="11" spans="1:62" ht="15.75" customHeight="1" x14ac:dyDescent="0.15">
      <c r="A11" s="377"/>
      <c r="B11" s="210" t="s">
        <v>12</v>
      </c>
      <c r="C11" s="211" t="s">
        <v>360</v>
      </c>
      <c r="D11" s="76">
        <f t="shared" si="1"/>
        <v>0</v>
      </c>
      <c r="E11" s="76">
        <f t="shared" si="2"/>
        <v>0</v>
      </c>
      <c r="F11" s="76">
        <f t="shared" si="3"/>
        <v>0</v>
      </c>
      <c r="G11" s="76">
        <f t="shared" si="0"/>
        <v>0</v>
      </c>
      <c r="H11" s="76">
        <f t="shared" si="0"/>
        <v>0</v>
      </c>
      <c r="I11" s="76">
        <f t="shared" si="4"/>
        <v>0</v>
      </c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377"/>
      <c r="BJ11" s="38">
        <f>Раздел2!D12</f>
        <v>0</v>
      </c>
    </row>
    <row r="12" spans="1:62" ht="15.75" customHeight="1" x14ac:dyDescent="0.15">
      <c r="A12" s="377"/>
      <c r="B12" s="210" t="s">
        <v>460</v>
      </c>
      <c r="C12" s="211" t="s">
        <v>353</v>
      </c>
      <c r="D12" s="76">
        <f t="shared" si="1"/>
        <v>0</v>
      </c>
      <c r="E12" s="76">
        <f t="shared" si="2"/>
        <v>0</v>
      </c>
      <c r="F12" s="76">
        <f t="shared" si="3"/>
        <v>0</v>
      </c>
      <c r="G12" s="76">
        <f t="shared" si="0"/>
        <v>0</v>
      </c>
      <c r="H12" s="76">
        <f t="shared" si="0"/>
        <v>0</v>
      </c>
      <c r="I12" s="76">
        <f t="shared" si="4"/>
        <v>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377"/>
      <c r="BJ12" s="38">
        <f>Раздел2!D13</f>
        <v>0</v>
      </c>
    </row>
    <row r="13" spans="1:62" ht="15.75" customHeight="1" x14ac:dyDescent="0.15">
      <c r="A13" s="377"/>
      <c r="B13" s="210" t="s">
        <v>13</v>
      </c>
      <c r="C13" s="211" t="s">
        <v>354</v>
      </c>
      <c r="D13" s="76">
        <f t="shared" si="1"/>
        <v>0</v>
      </c>
      <c r="E13" s="76">
        <f t="shared" si="2"/>
        <v>0</v>
      </c>
      <c r="F13" s="76">
        <f t="shared" si="3"/>
        <v>0</v>
      </c>
      <c r="G13" s="76">
        <f t="shared" si="0"/>
        <v>0</v>
      </c>
      <c r="H13" s="76">
        <f t="shared" si="0"/>
        <v>0</v>
      </c>
      <c r="I13" s="76">
        <f t="shared" si="4"/>
        <v>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377"/>
      <c r="BJ13" s="38">
        <f>Раздел2!D14</f>
        <v>0</v>
      </c>
    </row>
    <row r="14" spans="1:62" ht="15.75" customHeight="1" x14ac:dyDescent="0.15">
      <c r="A14" s="377"/>
      <c r="B14" s="210" t="s">
        <v>14</v>
      </c>
      <c r="C14" s="211" t="s">
        <v>355</v>
      </c>
      <c r="D14" s="76">
        <f t="shared" si="1"/>
        <v>0</v>
      </c>
      <c r="E14" s="76">
        <f t="shared" si="2"/>
        <v>0</v>
      </c>
      <c r="F14" s="76">
        <f t="shared" si="3"/>
        <v>0</v>
      </c>
      <c r="G14" s="76">
        <f t="shared" si="0"/>
        <v>0</v>
      </c>
      <c r="H14" s="76">
        <f t="shared" si="0"/>
        <v>0</v>
      </c>
      <c r="I14" s="76">
        <f t="shared" si="4"/>
        <v>0</v>
      </c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377"/>
      <c r="BJ14" s="38">
        <f>Раздел2!D15</f>
        <v>0</v>
      </c>
    </row>
    <row r="15" spans="1:62" ht="15.75" customHeight="1" x14ac:dyDescent="0.15">
      <c r="A15" s="377"/>
      <c r="B15" s="210" t="s">
        <v>15</v>
      </c>
      <c r="C15" s="211" t="s">
        <v>356</v>
      </c>
      <c r="D15" s="76">
        <f t="shared" si="1"/>
        <v>0</v>
      </c>
      <c r="E15" s="76">
        <f t="shared" si="2"/>
        <v>0</v>
      </c>
      <c r="F15" s="76">
        <f t="shared" si="3"/>
        <v>0</v>
      </c>
      <c r="G15" s="76">
        <f t="shared" si="0"/>
        <v>0</v>
      </c>
      <c r="H15" s="76">
        <f t="shared" si="0"/>
        <v>0</v>
      </c>
      <c r="I15" s="76">
        <f t="shared" si="4"/>
        <v>0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377"/>
      <c r="BJ15" s="38">
        <f>Раздел2!D16</f>
        <v>0</v>
      </c>
    </row>
    <row r="16" spans="1:62" ht="15.75" customHeight="1" x14ac:dyDescent="0.15">
      <c r="A16" s="377"/>
      <c r="B16" s="210" t="s">
        <v>461</v>
      </c>
      <c r="C16" s="211" t="s">
        <v>357</v>
      </c>
      <c r="D16" s="76">
        <f t="shared" si="1"/>
        <v>0</v>
      </c>
      <c r="E16" s="76">
        <f t="shared" si="2"/>
        <v>0</v>
      </c>
      <c r="F16" s="76">
        <f t="shared" si="3"/>
        <v>0</v>
      </c>
      <c r="G16" s="76">
        <f t="shared" si="0"/>
        <v>0</v>
      </c>
      <c r="H16" s="76">
        <f t="shared" si="0"/>
        <v>0</v>
      </c>
      <c r="I16" s="76">
        <f t="shared" si="4"/>
        <v>0</v>
      </c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377"/>
      <c r="BJ16" s="38">
        <f>Раздел2!D17</f>
        <v>0</v>
      </c>
    </row>
    <row r="17" spans="1:62" ht="15.75" customHeight="1" x14ac:dyDescent="0.15">
      <c r="A17" s="377"/>
      <c r="B17" s="210" t="s">
        <v>366</v>
      </c>
      <c r="C17" s="211" t="s">
        <v>497</v>
      </c>
      <c r="D17" s="76">
        <f t="shared" si="1"/>
        <v>0</v>
      </c>
      <c r="E17" s="76">
        <f t="shared" si="2"/>
        <v>0</v>
      </c>
      <c r="F17" s="76">
        <f t="shared" si="3"/>
        <v>0</v>
      </c>
      <c r="G17" s="76">
        <f t="shared" si="0"/>
        <v>0</v>
      </c>
      <c r="H17" s="76">
        <f t="shared" si="0"/>
        <v>0</v>
      </c>
      <c r="I17" s="76">
        <f t="shared" si="4"/>
        <v>0</v>
      </c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377"/>
      <c r="BJ17" s="38">
        <f>Раздел2!D18</f>
        <v>0</v>
      </c>
    </row>
    <row r="18" spans="1:62" ht="15.75" customHeight="1" x14ac:dyDescent="0.15">
      <c r="A18" s="377"/>
      <c r="B18" s="210" t="s">
        <v>16</v>
      </c>
      <c r="C18" s="211" t="s">
        <v>498</v>
      </c>
      <c r="D18" s="76">
        <f t="shared" si="1"/>
        <v>0</v>
      </c>
      <c r="E18" s="76">
        <f t="shared" si="2"/>
        <v>0</v>
      </c>
      <c r="F18" s="76">
        <f t="shared" si="3"/>
        <v>0</v>
      </c>
      <c r="G18" s="76">
        <f t="shared" si="0"/>
        <v>0</v>
      </c>
      <c r="H18" s="76">
        <f t="shared" si="0"/>
        <v>0</v>
      </c>
      <c r="I18" s="76">
        <f t="shared" si="4"/>
        <v>0</v>
      </c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377"/>
      <c r="BJ18" s="38">
        <f>Раздел2!D19</f>
        <v>0</v>
      </c>
    </row>
    <row r="19" spans="1:62" ht="15.75" customHeight="1" x14ac:dyDescent="0.15">
      <c r="A19" s="377"/>
      <c r="B19" s="210" t="s">
        <v>367</v>
      </c>
      <c r="C19" s="211" t="s">
        <v>499</v>
      </c>
      <c r="D19" s="76">
        <f t="shared" si="1"/>
        <v>0</v>
      </c>
      <c r="E19" s="76">
        <f t="shared" si="2"/>
        <v>0</v>
      </c>
      <c r="F19" s="76">
        <f t="shared" si="3"/>
        <v>0</v>
      </c>
      <c r="G19" s="76">
        <f t="shared" si="0"/>
        <v>0</v>
      </c>
      <c r="H19" s="76">
        <f t="shared" si="0"/>
        <v>0</v>
      </c>
      <c r="I19" s="76">
        <f t="shared" si="4"/>
        <v>0</v>
      </c>
      <c r="J19" s="224">
        <f>SUM(J20:J21)</f>
        <v>0</v>
      </c>
      <c r="K19" s="224">
        <f t="shared" ref="K19:BG19" si="5">SUM(K20:K21)</f>
        <v>0</v>
      </c>
      <c r="L19" s="224">
        <f t="shared" si="5"/>
        <v>0</v>
      </c>
      <c r="M19" s="224">
        <f t="shared" si="5"/>
        <v>0</v>
      </c>
      <c r="N19" s="224">
        <f t="shared" si="5"/>
        <v>0</v>
      </c>
      <c r="O19" s="224">
        <f t="shared" si="5"/>
        <v>0</v>
      </c>
      <c r="P19" s="224">
        <f t="shared" si="5"/>
        <v>0</v>
      </c>
      <c r="Q19" s="224">
        <f t="shared" si="5"/>
        <v>0</v>
      </c>
      <c r="R19" s="224">
        <f t="shared" si="5"/>
        <v>0</v>
      </c>
      <c r="S19" s="224">
        <f t="shared" si="5"/>
        <v>0</v>
      </c>
      <c r="T19" s="224">
        <f t="shared" si="5"/>
        <v>0</v>
      </c>
      <c r="U19" s="224">
        <f t="shared" si="5"/>
        <v>0</v>
      </c>
      <c r="V19" s="224">
        <f t="shared" si="5"/>
        <v>0</v>
      </c>
      <c r="W19" s="224">
        <f t="shared" si="5"/>
        <v>0</v>
      </c>
      <c r="X19" s="224">
        <f t="shared" si="5"/>
        <v>0</v>
      </c>
      <c r="Y19" s="224">
        <f t="shared" si="5"/>
        <v>0</v>
      </c>
      <c r="Z19" s="224">
        <f t="shared" si="5"/>
        <v>0</v>
      </c>
      <c r="AA19" s="224">
        <f t="shared" si="5"/>
        <v>0</v>
      </c>
      <c r="AB19" s="224">
        <f t="shared" si="5"/>
        <v>0</v>
      </c>
      <c r="AC19" s="224">
        <f t="shared" si="5"/>
        <v>0</v>
      </c>
      <c r="AD19" s="224">
        <f t="shared" si="5"/>
        <v>0</v>
      </c>
      <c r="AE19" s="224">
        <f t="shared" si="5"/>
        <v>0</v>
      </c>
      <c r="AF19" s="224">
        <f t="shared" si="5"/>
        <v>0</v>
      </c>
      <c r="AG19" s="224">
        <f t="shared" si="5"/>
        <v>0</v>
      </c>
      <c r="AH19" s="224">
        <f t="shared" si="5"/>
        <v>0</v>
      </c>
      <c r="AI19" s="224">
        <f t="shared" si="5"/>
        <v>0</v>
      </c>
      <c r="AJ19" s="224">
        <f t="shared" si="5"/>
        <v>0</v>
      </c>
      <c r="AK19" s="224">
        <f t="shared" si="5"/>
        <v>0</v>
      </c>
      <c r="AL19" s="224">
        <f t="shared" si="5"/>
        <v>0</v>
      </c>
      <c r="AM19" s="224">
        <f t="shared" si="5"/>
        <v>0</v>
      </c>
      <c r="AN19" s="224">
        <f t="shared" si="5"/>
        <v>0</v>
      </c>
      <c r="AO19" s="224">
        <f t="shared" si="5"/>
        <v>0</v>
      </c>
      <c r="AP19" s="224">
        <f t="shared" si="5"/>
        <v>0</v>
      </c>
      <c r="AQ19" s="224">
        <f t="shared" si="5"/>
        <v>0</v>
      </c>
      <c r="AR19" s="224">
        <f t="shared" si="5"/>
        <v>0</v>
      </c>
      <c r="AS19" s="224">
        <f t="shared" si="5"/>
        <v>0</v>
      </c>
      <c r="AT19" s="224">
        <f t="shared" si="5"/>
        <v>0</v>
      </c>
      <c r="AU19" s="224">
        <f t="shared" si="5"/>
        <v>0</v>
      </c>
      <c r="AV19" s="224">
        <f t="shared" si="5"/>
        <v>0</v>
      </c>
      <c r="AW19" s="224">
        <f t="shared" si="5"/>
        <v>0</v>
      </c>
      <c r="AX19" s="224">
        <f t="shared" si="5"/>
        <v>0</v>
      </c>
      <c r="AY19" s="224">
        <f t="shared" si="5"/>
        <v>0</v>
      </c>
      <c r="AZ19" s="224">
        <f t="shared" si="5"/>
        <v>0</v>
      </c>
      <c r="BA19" s="224">
        <f t="shared" si="5"/>
        <v>0</v>
      </c>
      <c r="BB19" s="224">
        <f t="shared" si="5"/>
        <v>0</v>
      </c>
      <c r="BC19" s="224">
        <f t="shared" si="5"/>
        <v>0</v>
      </c>
      <c r="BD19" s="224">
        <f t="shared" si="5"/>
        <v>0</v>
      </c>
      <c r="BE19" s="224">
        <f t="shared" si="5"/>
        <v>0</v>
      </c>
      <c r="BF19" s="224">
        <f t="shared" si="5"/>
        <v>0</v>
      </c>
      <c r="BG19" s="224">
        <f t="shared" si="5"/>
        <v>0</v>
      </c>
      <c r="BH19" s="377"/>
      <c r="BJ19" s="38">
        <f>Раздел2!D20</f>
        <v>0</v>
      </c>
    </row>
    <row r="20" spans="1:62" ht="21" customHeight="1" x14ac:dyDescent="0.15">
      <c r="A20" s="377"/>
      <c r="B20" s="213" t="s">
        <v>400</v>
      </c>
      <c r="C20" s="211" t="s">
        <v>500</v>
      </c>
      <c r="D20" s="76">
        <f t="shared" si="1"/>
        <v>0</v>
      </c>
      <c r="E20" s="76">
        <f t="shared" si="2"/>
        <v>0</v>
      </c>
      <c r="F20" s="76">
        <f t="shared" si="3"/>
        <v>0</v>
      </c>
      <c r="G20" s="76">
        <f t="shared" si="0"/>
        <v>0</v>
      </c>
      <c r="H20" s="76">
        <f t="shared" si="0"/>
        <v>0</v>
      </c>
      <c r="I20" s="76">
        <f t="shared" si="4"/>
        <v>0</v>
      </c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377"/>
      <c r="BJ20" s="38">
        <f>Раздел2!D21</f>
        <v>0</v>
      </c>
    </row>
    <row r="21" spans="1:62" ht="15.75" customHeight="1" x14ac:dyDescent="0.15">
      <c r="A21" s="377"/>
      <c r="B21" s="213" t="s">
        <v>281</v>
      </c>
      <c r="C21" s="211" t="s">
        <v>501</v>
      </c>
      <c r="D21" s="76">
        <f t="shared" si="1"/>
        <v>0</v>
      </c>
      <c r="E21" s="76">
        <f t="shared" si="2"/>
        <v>0</v>
      </c>
      <c r="F21" s="76">
        <f t="shared" si="3"/>
        <v>0</v>
      </c>
      <c r="G21" s="76">
        <f t="shared" si="0"/>
        <v>0</v>
      </c>
      <c r="H21" s="76">
        <f t="shared" si="0"/>
        <v>0</v>
      </c>
      <c r="I21" s="76">
        <f t="shared" si="4"/>
        <v>0</v>
      </c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377"/>
      <c r="BJ21" s="38">
        <f>Раздел2!D22</f>
        <v>0</v>
      </c>
    </row>
    <row r="22" spans="1:62" ht="15.75" customHeight="1" x14ac:dyDescent="0.15">
      <c r="A22" s="377"/>
      <c r="B22" s="210" t="s">
        <v>17</v>
      </c>
      <c r="C22" s="211" t="s">
        <v>502</v>
      </c>
      <c r="D22" s="76">
        <f t="shared" si="1"/>
        <v>0</v>
      </c>
      <c r="E22" s="76">
        <f t="shared" si="2"/>
        <v>0</v>
      </c>
      <c r="F22" s="76">
        <f t="shared" si="3"/>
        <v>0</v>
      </c>
      <c r="G22" s="76">
        <f t="shared" si="0"/>
        <v>0</v>
      </c>
      <c r="H22" s="76">
        <f t="shared" si="0"/>
        <v>0</v>
      </c>
      <c r="I22" s="76">
        <f t="shared" si="4"/>
        <v>0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377"/>
      <c r="BJ22" s="38">
        <f>Раздел2!D23</f>
        <v>0</v>
      </c>
    </row>
    <row r="23" spans="1:62" ht="15.75" customHeight="1" x14ac:dyDescent="0.15">
      <c r="A23" s="377"/>
      <c r="B23" s="210" t="s">
        <v>18</v>
      </c>
      <c r="C23" s="211" t="s">
        <v>503</v>
      </c>
      <c r="D23" s="76">
        <f t="shared" si="1"/>
        <v>0</v>
      </c>
      <c r="E23" s="76">
        <f t="shared" si="2"/>
        <v>0</v>
      </c>
      <c r="F23" s="76">
        <f t="shared" si="3"/>
        <v>0</v>
      </c>
      <c r="G23" s="76">
        <f t="shared" si="0"/>
        <v>0</v>
      </c>
      <c r="H23" s="76">
        <f t="shared" si="0"/>
        <v>0</v>
      </c>
      <c r="I23" s="76">
        <f t="shared" si="4"/>
        <v>0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377"/>
      <c r="BJ23" s="38">
        <f>Раздел2!D24</f>
        <v>0</v>
      </c>
    </row>
    <row r="24" spans="1:62" ht="15.75" customHeight="1" x14ac:dyDescent="0.15">
      <c r="A24" s="377"/>
      <c r="B24" s="210" t="s">
        <v>19</v>
      </c>
      <c r="C24" s="211" t="s">
        <v>504</v>
      </c>
      <c r="D24" s="76">
        <f t="shared" si="1"/>
        <v>0</v>
      </c>
      <c r="E24" s="76">
        <f t="shared" si="2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6">
        <f t="shared" si="4"/>
        <v>0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377"/>
      <c r="BJ24" s="38">
        <f>Раздел2!D25</f>
        <v>0</v>
      </c>
    </row>
    <row r="25" spans="1:62" ht="15.75" customHeight="1" x14ac:dyDescent="0.15">
      <c r="A25" s="377"/>
      <c r="B25" s="210" t="s">
        <v>368</v>
      </c>
      <c r="C25" s="211" t="s">
        <v>505</v>
      </c>
      <c r="D25" s="76">
        <f t="shared" si="1"/>
        <v>0</v>
      </c>
      <c r="E25" s="76">
        <f t="shared" si="2"/>
        <v>0</v>
      </c>
      <c r="F25" s="76">
        <f t="shared" si="3"/>
        <v>0</v>
      </c>
      <c r="G25" s="76">
        <f t="shared" si="3"/>
        <v>0</v>
      </c>
      <c r="H25" s="76">
        <f t="shared" si="3"/>
        <v>0</v>
      </c>
      <c r="I25" s="76">
        <f t="shared" si="4"/>
        <v>0</v>
      </c>
      <c r="J25" s="224">
        <f>SUM(J26:J27)</f>
        <v>0</v>
      </c>
      <c r="K25" s="224">
        <f t="shared" ref="K25:BG25" si="6">SUM(K26:K27)</f>
        <v>0</v>
      </c>
      <c r="L25" s="224">
        <f t="shared" si="6"/>
        <v>0</v>
      </c>
      <c r="M25" s="224">
        <f t="shared" si="6"/>
        <v>0</v>
      </c>
      <c r="N25" s="224">
        <f t="shared" si="6"/>
        <v>0</v>
      </c>
      <c r="O25" s="224">
        <f t="shared" si="6"/>
        <v>0</v>
      </c>
      <c r="P25" s="224">
        <f t="shared" si="6"/>
        <v>0</v>
      </c>
      <c r="Q25" s="224">
        <f t="shared" si="6"/>
        <v>0</v>
      </c>
      <c r="R25" s="224">
        <f t="shared" si="6"/>
        <v>0</v>
      </c>
      <c r="S25" s="224">
        <f t="shared" si="6"/>
        <v>0</v>
      </c>
      <c r="T25" s="224">
        <f t="shared" si="6"/>
        <v>0</v>
      </c>
      <c r="U25" s="224">
        <f t="shared" si="6"/>
        <v>0</v>
      </c>
      <c r="V25" s="224">
        <f t="shared" si="6"/>
        <v>0</v>
      </c>
      <c r="W25" s="224">
        <f t="shared" si="6"/>
        <v>0</v>
      </c>
      <c r="X25" s="224">
        <f t="shared" si="6"/>
        <v>0</v>
      </c>
      <c r="Y25" s="224">
        <f t="shared" si="6"/>
        <v>0</v>
      </c>
      <c r="Z25" s="224">
        <f t="shared" si="6"/>
        <v>0</v>
      </c>
      <c r="AA25" s="224">
        <f t="shared" si="6"/>
        <v>0</v>
      </c>
      <c r="AB25" s="224">
        <f t="shared" si="6"/>
        <v>0</v>
      </c>
      <c r="AC25" s="224">
        <f t="shared" si="6"/>
        <v>0</v>
      </c>
      <c r="AD25" s="224">
        <f t="shared" si="6"/>
        <v>0</v>
      </c>
      <c r="AE25" s="224">
        <f t="shared" si="6"/>
        <v>0</v>
      </c>
      <c r="AF25" s="224">
        <f t="shared" si="6"/>
        <v>0</v>
      </c>
      <c r="AG25" s="224">
        <f t="shared" si="6"/>
        <v>0</v>
      </c>
      <c r="AH25" s="224">
        <f t="shared" si="6"/>
        <v>0</v>
      </c>
      <c r="AI25" s="224">
        <f t="shared" si="6"/>
        <v>0</v>
      </c>
      <c r="AJ25" s="224">
        <f t="shared" si="6"/>
        <v>0</v>
      </c>
      <c r="AK25" s="224">
        <f t="shared" si="6"/>
        <v>0</v>
      </c>
      <c r="AL25" s="224">
        <f t="shared" si="6"/>
        <v>0</v>
      </c>
      <c r="AM25" s="224">
        <f t="shared" si="6"/>
        <v>0</v>
      </c>
      <c r="AN25" s="224">
        <f t="shared" si="6"/>
        <v>0</v>
      </c>
      <c r="AO25" s="224">
        <f t="shared" si="6"/>
        <v>0</v>
      </c>
      <c r="AP25" s="224">
        <f t="shared" si="6"/>
        <v>0</v>
      </c>
      <c r="AQ25" s="224">
        <f t="shared" si="6"/>
        <v>0</v>
      </c>
      <c r="AR25" s="224">
        <f t="shared" si="6"/>
        <v>0</v>
      </c>
      <c r="AS25" s="224">
        <f t="shared" si="6"/>
        <v>0</v>
      </c>
      <c r="AT25" s="224">
        <f t="shared" si="6"/>
        <v>0</v>
      </c>
      <c r="AU25" s="224">
        <f t="shared" si="6"/>
        <v>0</v>
      </c>
      <c r="AV25" s="224">
        <f t="shared" si="6"/>
        <v>0</v>
      </c>
      <c r="AW25" s="224">
        <f t="shared" si="6"/>
        <v>0</v>
      </c>
      <c r="AX25" s="224">
        <f t="shared" si="6"/>
        <v>0</v>
      </c>
      <c r="AY25" s="224">
        <f t="shared" si="6"/>
        <v>0</v>
      </c>
      <c r="AZ25" s="224">
        <f t="shared" si="6"/>
        <v>0</v>
      </c>
      <c r="BA25" s="224">
        <f t="shared" si="6"/>
        <v>0</v>
      </c>
      <c r="BB25" s="224">
        <f t="shared" si="6"/>
        <v>0</v>
      </c>
      <c r="BC25" s="224">
        <f t="shared" si="6"/>
        <v>0</v>
      </c>
      <c r="BD25" s="224">
        <f t="shared" si="6"/>
        <v>0</v>
      </c>
      <c r="BE25" s="224">
        <f t="shared" si="6"/>
        <v>0</v>
      </c>
      <c r="BF25" s="224">
        <f t="shared" si="6"/>
        <v>0</v>
      </c>
      <c r="BG25" s="224">
        <f t="shared" si="6"/>
        <v>0</v>
      </c>
      <c r="BH25" s="377"/>
      <c r="BJ25" s="38">
        <f>Раздел2!D26</f>
        <v>0</v>
      </c>
    </row>
    <row r="26" spans="1:62" ht="21" customHeight="1" x14ac:dyDescent="0.15">
      <c r="A26" s="377"/>
      <c r="B26" s="213" t="s">
        <v>401</v>
      </c>
      <c r="C26" s="211" t="s">
        <v>506</v>
      </c>
      <c r="D26" s="76">
        <f t="shared" si="1"/>
        <v>0</v>
      </c>
      <c r="E26" s="76">
        <f t="shared" si="2"/>
        <v>0</v>
      </c>
      <c r="F26" s="76">
        <f t="shared" si="3"/>
        <v>0</v>
      </c>
      <c r="G26" s="76">
        <f t="shared" si="3"/>
        <v>0</v>
      </c>
      <c r="H26" s="76">
        <f t="shared" si="3"/>
        <v>0</v>
      </c>
      <c r="I26" s="76">
        <f t="shared" si="4"/>
        <v>0</v>
      </c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377"/>
      <c r="BJ26" s="38">
        <f>Раздел2!D27</f>
        <v>0</v>
      </c>
    </row>
    <row r="27" spans="1:62" ht="15.75" customHeight="1" x14ac:dyDescent="0.15">
      <c r="A27" s="377"/>
      <c r="B27" s="213" t="s">
        <v>245</v>
      </c>
      <c r="C27" s="211" t="s">
        <v>507</v>
      </c>
      <c r="D27" s="76">
        <f t="shared" si="1"/>
        <v>0</v>
      </c>
      <c r="E27" s="76">
        <f t="shared" si="2"/>
        <v>0</v>
      </c>
      <c r="F27" s="76">
        <f t="shared" si="3"/>
        <v>0</v>
      </c>
      <c r="G27" s="76">
        <f t="shared" si="3"/>
        <v>0</v>
      </c>
      <c r="H27" s="76">
        <f t="shared" si="3"/>
        <v>0</v>
      </c>
      <c r="I27" s="76">
        <f t="shared" si="4"/>
        <v>0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377"/>
      <c r="BJ27" s="38">
        <f>Раздел2!D28</f>
        <v>0</v>
      </c>
    </row>
    <row r="28" spans="1:62" ht="15.75" customHeight="1" x14ac:dyDescent="0.15">
      <c r="A28" s="377"/>
      <c r="B28" s="210" t="s">
        <v>20</v>
      </c>
      <c r="C28" s="211" t="s">
        <v>508</v>
      </c>
      <c r="D28" s="76">
        <f t="shared" si="1"/>
        <v>0</v>
      </c>
      <c r="E28" s="76">
        <f t="shared" si="2"/>
        <v>0</v>
      </c>
      <c r="F28" s="76">
        <f t="shared" si="3"/>
        <v>0</v>
      </c>
      <c r="G28" s="76">
        <f t="shared" si="3"/>
        <v>0</v>
      </c>
      <c r="H28" s="76">
        <f t="shared" si="3"/>
        <v>0</v>
      </c>
      <c r="I28" s="76">
        <f t="shared" si="4"/>
        <v>0</v>
      </c>
      <c r="J28" s="252"/>
      <c r="K28" s="252"/>
      <c r="L28" s="252"/>
      <c r="M28" s="252"/>
      <c r="N28" s="252"/>
      <c r="O28" s="219"/>
      <c r="P28" s="219"/>
      <c r="Q28" s="219"/>
      <c r="R28" s="219"/>
      <c r="S28" s="219"/>
      <c r="T28" s="252"/>
      <c r="U28" s="252"/>
      <c r="V28" s="252"/>
      <c r="W28" s="252"/>
      <c r="X28" s="252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377"/>
      <c r="BJ28" s="38">
        <f>Раздел2!D29</f>
        <v>1</v>
      </c>
    </row>
    <row r="29" spans="1:62" ht="15.75" customHeight="1" x14ac:dyDescent="0.15">
      <c r="A29" s="377"/>
      <c r="B29" s="210" t="s">
        <v>21</v>
      </c>
      <c r="C29" s="211" t="s">
        <v>509</v>
      </c>
      <c r="D29" s="76">
        <f t="shared" si="1"/>
        <v>0</v>
      </c>
      <c r="E29" s="76">
        <f t="shared" si="2"/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  <c r="I29" s="76">
        <f t="shared" si="4"/>
        <v>0</v>
      </c>
      <c r="J29" s="252"/>
      <c r="K29" s="252"/>
      <c r="L29" s="252"/>
      <c r="M29" s="252"/>
      <c r="N29" s="252"/>
      <c r="O29" s="219"/>
      <c r="P29" s="219"/>
      <c r="Q29" s="219"/>
      <c r="R29" s="219"/>
      <c r="S29" s="219"/>
      <c r="T29" s="252"/>
      <c r="U29" s="252"/>
      <c r="V29" s="252"/>
      <c r="W29" s="252"/>
      <c r="X29" s="252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377"/>
      <c r="BJ29" s="38">
        <f>Раздел2!D30</f>
        <v>1</v>
      </c>
    </row>
    <row r="30" spans="1:62" ht="15.75" customHeight="1" x14ac:dyDescent="0.15">
      <c r="A30" s="377"/>
      <c r="B30" s="210" t="s">
        <v>22</v>
      </c>
      <c r="C30" s="211" t="s">
        <v>510</v>
      </c>
      <c r="D30" s="76">
        <f t="shared" si="1"/>
        <v>0</v>
      </c>
      <c r="E30" s="76">
        <f t="shared" si="2"/>
        <v>0</v>
      </c>
      <c r="F30" s="76">
        <f t="shared" si="3"/>
        <v>0</v>
      </c>
      <c r="G30" s="76">
        <f t="shared" si="3"/>
        <v>0</v>
      </c>
      <c r="H30" s="76">
        <f t="shared" si="3"/>
        <v>0</v>
      </c>
      <c r="I30" s="76">
        <f t="shared" si="4"/>
        <v>0</v>
      </c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377"/>
      <c r="BJ30" s="38">
        <f>Раздел2!D31</f>
        <v>0</v>
      </c>
    </row>
    <row r="31" spans="1:62" ht="15.75" customHeight="1" x14ac:dyDescent="0.15">
      <c r="A31" s="377"/>
      <c r="B31" s="210" t="s">
        <v>23</v>
      </c>
      <c r="C31" s="211" t="s">
        <v>511</v>
      </c>
      <c r="D31" s="76">
        <f t="shared" si="1"/>
        <v>0</v>
      </c>
      <c r="E31" s="76">
        <f t="shared" si="2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4"/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377"/>
      <c r="BJ31" s="38">
        <f>Раздел2!D32</f>
        <v>0</v>
      </c>
    </row>
    <row r="32" spans="1:62" ht="15.75" customHeight="1" x14ac:dyDescent="0.15">
      <c r="A32" s="377"/>
      <c r="B32" s="210" t="s">
        <v>768</v>
      </c>
      <c r="C32" s="211" t="s">
        <v>512</v>
      </c>
      <c r="D32" s="76">
        <f t="shared" si="1"/>
        <v>0</v>
      </c>
      <c r="E32" s="76">
        <f t="shared" si="2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4"/>
        <v>0</v>
      </c>
      <c r="J32" s="224">
        <f>SUM(J33:J36)</f>
        <v>0</v>
      </c>
      <c r="K32" s="224">
        <f t="shared" ref="K32:BG32" si="7">SUM(K33:K36)</f>
        <v>0</v>
      </c>
      <c r="L32" s="224">
        <f t="shared" si="7"/>
        <v>0</v>
      </c>
      <c r="M32" s="224">
        <f t="shared" si="7"/>
        <v>0</v>
      </c>
      <c r="N32" s="224">
        <f t="shared" si="7"/>
        <v>0</v>
      </c>
      <c r="O32" s="224">
        <f t="shared" si="7"/>
        <v>0</v>
      </c>
      <c r="P32" s="224">
        <f t="shared" si="7"/>
        <v>0</v>
      </c>
      <c r="Q32" s="224">
        <f t="shared" si="7"/>
        <v>0</v>
      </c>
      <c r="R32" s="224">
        <f t="shared" si="7"/>
        <v>0</v>
      </c>
      <c r="S32" s="224">
        <f t="shared" si="7"/>
        <v>0</v>
      </c>
      <c r="T32" s="224">
        <f t="shared" si="7"/>
        <v>0</v>
      </c>
      <c r="U32" s="224">
        <f t="shared" si="7"/>
        <v>0</v>
      </c>
      <c r="V32" s="224">
        <f t="shared" si="7"/>
        <v>0</v>
      </c>
      <c r="W32" s="224">
        <f t="shared" si="7"/>
        <v>0</v>
      </c>
      <c r="X32" s="224">
        <f t="shared" si="7"/>
        <v>0</v>
      </c>
      <c r="Y32" s="224">
        <f t="shared" si="7"/>
        <v>0</v>
      </c>
      <c r="Z32" s="224">
        <f t="shared" si="7"/>
        <v>0</v>
      </c>
      <c r="AA32" s="224">
        <f t="shared" si="7"/>
        <v>0</v>
      </c>
      <c r="AB32" s="224">
        <f t="shared" si="7"/>
        <v>0</v>
      </c>
      <c r="AC32" s="224">
        <f t="shared" si="7"/>
        <v>0</v>
      </c>
      <c r="AD32" s="224">
        <f t="shared" si="7"/>
        <v>0</v>
      </c>
      <c r="AE32" s="224">
        <f t="shared" si="7"/>
        <v>0</v>
      </c>
      <c r="AF32" s="224">
        <f t="shared" si="7"/>
        <v>0</v>
      </c>
      <c r="AG32" s="224">
        <f t="shared" si="7"/>
        <v>0</v>
      </c>
      <c r="AH32" s="224">
        <f t="shared" si="7"/>
        <v>0</v>
      </c>
      <c r="AI32" s="224">
        <f t="shared" si="7"/>
        <v>0</v>
      </c>
      <c r="AJ32" s="224">
        <f t="shared" si="7"/>
        <v>0</v>
      </c>
      <c r="AK32" s="224">
        <f t="shared" si="7"/>
        <v>0</v>
      </c>
      <c r="AL32" s="224">
        <f t="shared" si="7"/>
        <v>0</v>
      </c>
      <c r="AM32" s="224">
        <f t="shared" si="7"/>
        <v>0</v>
      </c>
      <c r="AN32" s="224">
        <f t="shared" si="7"/>
        <v>0</v>
      </c>
      <c r="AO32" s="224">
        <f t="shared" si="7"/>
        <v>0</v>
      </c>
      <c r="AP32" s="224">
        <f t="shared" si="7"/>
        <v>0</v>
      </c>
      <c r="AQ32" s="224">
        <f t="shared" si="7"/>
        <v>0</v>
      </c>
      <c r="AR32" s="224">
        <f t="shared" si="7"/>
        <v>0</v>
      </c>
      <c r="AS32" s="224">
        <f t="shared" si="7"/>
        <v>0</v>
      </c>
      <c r="AT32" s="224">
        <f t="shared" si="7"/>
        <v>0</v>
      </c>
      <c r="AU32" s="224">
        <f t="shared" si="7"/>
        <v>0</v>
      </c>
      <c r="AV32" s="224">
        <f t="shared" si="7"/>
        <v>0</v>
      </c>
      <c r="AW32" s="224">
        <f t="shared" si="7"/>
        <v>0</v>
      </c>
      <c r="AX32" s="224">
        <f t="shared" si="7"/>
        <v>0</v>
      </c>
      <c r="AY32" s="224">
        <f t="shared" si="7"/>
        <v>0</v>
      </c>
      <c r="AZ32" s="224">
        <f t="shared" si="7"/>
        <v>0</v>
      </c>
      <c r="BA32" s="224">
        <f t="shared" si="7"/>
        <v>0</v>
      </c>
      <c r="BB32" s="224">
        <f t="shared" si="7"/>
        <v>0</v>
      </c>
      <c r="BC32" s="224">
        <f t="shared" si="7"/>
        <v>0</v>
      </c>
      <c r="BD32" s="224">
        <f t="shared" si="7"/>
        <v>0</v>
      </c>
      <c r="BE32" s="224">
        <f t="shared" si="7"/>
        <v>0</v>
      </c>
      <c r="BF32" s="224">
        <f t="shared" si="7"/>
        <v>0</v>
      </c>
      <c r="BG32" s="224">
        <f t="shared" si="7"/>
        <v>0</v>
      </c>
      <c r="BH32" s="377"/>
      <c r="BJ32" s="38">
        <f>Раздел2!D33</f>
        <v>0</v>
      </c>
    </row>
    <row r="33" spans="1:62" ht="21" customHeight="1" x14ac:dyDescent="0.15">
      <c r="A33" s="377"/>
      <c r="B33" s="213" t="s">
        <v>769</v>
      </c>
      <c r="C33" s="211" t="s">
        <v>513</v>
      </c>
      <c r="D33" s="76">
        <f t="shared" si="1"/>
        <v>0</v>
      </c>
      <c r="E33" s="76">
        <f t="shared" si="2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4"/>
        <v>0</v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377"/>
      <c r="BJ33" s="38">
        <f>Раздел2!D34</f>
        <v>0</v>
      </c>
    </row>
    <row r="34" spans="1:62" ht="15.75" customHeight="1" x14ac:dyDescent="0.15">
      <c r="A34" s="377"/>
      <c r="B34" s="213" t="s">
        <v>770</v>
      </c>
      <c r="C34" s="211" t="s">
        <v>514</v>
      </c>
      <c r="D34" s="76">
        <f t="shared" si="1"/>
        <v>0</v>
      </c>
      <c r="E34" s="76">
        <f t="shared" si="2"/>
        <v>0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4"/>
        <v>0</v>
      </c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377"/>
      <c r="BJ34" s="38">
        <f>Раздел2!D35</f>
        <v>0</v>
      </c>
    </row>
    <row r="35" spans="1:62" ht="15.75" customHeight="1" x14ac:dyDescent="0.15">
      <c r="A35" s="377"/>
      <c r="B35" s="213" t="s">
        <v>771</v>
      </c>
      <c r="C35" s="211" t="s">
        <v>515</v>
      </c>
      <c r="D35" s="76">
        <f t="shared" si="1"/>
        <v>0</v>
      </c>
      <c r="E35" s="76">
        <f t="shared" si="2"/>
        <v>0</v>
      </c>
      <c r="F35" s="76">
        <f t="shared" si="3"/>
        <v>0</v>
      </c>
      <c r="G35" s="76">
        <f t="shared" si="3"/>
        <v>0</v>
      </c>
      <c r="H35" s="76">
        <f t="shared" si="3"/>
        <v>0</v>
      </c>
      <c r="I35" s="76">
        <f t="shared" si="4"/>
        <v>0</v>
      </c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377"/>
      <c r="BJ35" s="38">
        <f>Раздел2!D36</f>
        <v>0</v>
      </c>
    </row>
    <row r="36" spans="1:62" ht="15.75" customHeight="1" x14ac:dyDescent="0.15">
      <c r="A36" s="377"/>
      <c r="B36" s="213" t="s">
        <v>772</v>
      </c>
      <c r="C36" s="211" t="s">
        <v>516</v>
      </c>
      <c r="D36" s="76">
        <f t="shared" si="1"/>
        <v>0</v>
      </c>
      <c r="E36" s="76">
        <f t="shared" si="2"/>
        <v>0</v>
      </c>
      <c r="F36" s="76">
        <f t="shared" si="3"/>
        <v>0</v>
      </c>
      <c r="G36" s="76">
        <f t="shared" si="3"/>
        <v>0</v>
      </c>
      <c r="H36" s="76">
        <f t="shared" si="3"/>
        <v>0</v>
      </c>
      <c r="I36" s="76">
        <f t="shared" si="4"/>
        <v>0</v>
      </c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377"/>
      <c r="BJ36" s="38">
        <f>Раздел2!D37</f>
        <v>0</v>
      </c>
    </row>
    <row r="37" spans="1:62" ht="15.75" customHeight="1" x14ac:dyDescent="0.15">
      <c r="A37" s="377"/>
      <c r="B37" s="210" t="s">
        <v>242</v>
      </c>
      <c r="C37" s="211" t="s">
        <v>517</v>
      </c>
      <c r="D37" s="76">
        <f t="shared" si="1"/>
        <v>0</v>
      </c>
      <c r="E37" s="76">
        <f t="shared" si="2"/>
        <v>0</v>
      </c>
      <c r="F37" s="76">
        <f t="shared" si="3"/>
        <v>0</v>
      </c>
      <c r="G37" s="76">
        <f t="shared" si="3"/>
        <v>0</v>
      </c>
      <c r="H37" s="76">
        <f t="shared" si="3"/>
        <v>0</v>
      </c>
      <c r="I37" s="76">
        <f t="shared" si="4"/>
        <v>0</v>
      </c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377"/>
      <c r="BJ37" s="38">
        <f>Раздел2!D38</f>
        <v>0</v>
      </c>
    </row>
    <row r="38" spans="1:62" ht="15.75" customHeight="1" x14ac:dyDescent="0.15">
      <c r="A38" s="377"/>
      <c r="B38" s="210" t="s">
        <v>369</v>
      </c>
      <c r="C38" s="211" t="s">
        <v>518</v>
      </c>
      <c r="D38" s="76">
        <f t="shared" si="1"/>
        <v>0</v>
      </c>
      <c r="E38" s="76">
        <f t="shared" si="2"/>
        <v>0</v>
      </c>
      <c r="F38" s="76">
        <f t="shared" si="3"/>
        <v>0</v>
      </c>
      <c r="G38" s="76">
        <f t="shared" si="3"/>
        <v>0</v>
      </c>
      <c r="H38" s="76">
        <f t="shared" si="3"/>
        <v>0</v>
      </c>
      <c r="I38" s="76">
        <f t="shared" si="4"/>
        <v>0</v>
      </c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377"/>
      <c r="BJ38" s="38">
        <f>Раздел2!D39</f>
        <v>0</v>
      </c>
    </row>
    <row r="39" spans="1:62" ht="15.75" customHeight="1" x14ac:dyDescent="0.15">
      <c r="A39" s="377"/>
      <c r="B39" s="210" t="s">
        <v>750</v>
      </c>
      <c r="C39" s="211" t="s">
        <v>519</v>
      </c>
      <c r="D39" s="76">
        <f t="shared" si="1"/>
        <v>0</v>
      </c>
      <c r="E39" s="76">
        <f t="shared" si="2"/>
        <v>0</v>
      </c>
      <c r="F39" s="76">
        <f t="shared" si="3"/>
        <v>0</v>
      </c>
      <c r="G39" s="76">
        <f t="shared" si="3"/>
        <v>0</v>
      </c>
      <c r="H39" s="76">
        <f t="shared" si="3"/>
        <v>0</v>
      </c>
      <c r="I39" s="76">
        <f t="shared" si="4"/>
        <v>0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377"/>
      <c r="BJ39" s="38">
        <f>Раздел2!D40</f>
        <v>0</v>
      </c>
    </row>
    <row r="40" spans="1:62" ht="15.75" customHeight="1" x14ac:dyDescent="0.15">
      <c r="A40" s="377"/>
      <c r="B40" s="210" t="s">
        <v>370</v>
      </c>
      <c r="C40" s="211" t="s">
        <v>520</v>
      </c>
      <c r="D40" s="76">
        <f t="shared" si="1"/>
        <v>0</v>
      </c>
      <c r="E40" s="76">
        <f t="shared" si="2"/>
        <v>0</v>
      </c>
      <c r="F40" s="76">
        <f t="shared" si="3"/>
        <v>0</v>
      </c>
      <c r="G40" s="76">
        <f t="shared" si="3"/>
        <v>0</v>
      </c>
      <c r="H40" s="76">
        <f t="shared" si="3"/>
        <v>0</v>
      </c>
      <c r="I40" s="76">
        <f t="shared" si="4"/>
        <v>0</v>
      </c>
      <c r="J40" s="224">
        <f>SUM(J41:J42)</f>
        <v>0</v>
      </c>
      <c r="K40" s="224">
        <f t="shared" ref="K40:BG40" si="8">SUM(K41:K42)</f>
        <v>0</v>
      </c>
      <c r="L40" s="224">
        <f t="shared" si="8"/>
        <v>0</v>
      </c>
      <c r="M40" s="224">
        <f t="shared" si="8"/>
        <v>0</v>
      </c>
      <c r="N40" s="224">
        <f t="shared" si="8"/>
        <v>0</v>
      </c>
      <c r="O40" s="224">
        <f t="shared" si="8"/>
        <v>0</v>
      </c>
      <c r="P40" s="224">
        <f t="shared" si="8"/>
        <v>0</v>
      </c>
      <c r="Q40" s="224">
        <f t="shared" si="8"/>
        <v>0</v>
      </c>
      <c r="R40" s="224">
        <f t="shared" si="8"/>
        <v>0</v>
      </c>
      <c r="S40" s="224">
        <f t="shared" si="8"/>
        <v>0</v>
      </c>
      <c r="T40" s="224">
        <f t="shared" si="8"/>
        <v>0</v>
      </c>
      <c r="U40" s="224">
        <f t="shared" si="8"/>
        <v>0</v>
      </c>
      <c r="V40" s="224">
        <f t="shared" si="8"/>
        <v>0</v>
      </c>
      <c r="W40" s="224">
        <f t="shared" si="8"/>
        <v>0</v>
      </c>
      <c r="X40" s="224">
        <f t="shared" si="8"/>
        <v>0</v>
      </c>
      <c r="Y40" s="224">
        <f t="shared" si="8"/>
        <v>0</v>
      </c>
      <c r="Z40" s="224">
        <f t="shared" si="8"/>
        <v>0</v>
      </c>
      <c r="AA40" s="224">
        <f t="shared" si="8"/>
        <v>0</v>
      </c>
      <c r="AB40" s="224">
        <f t="shared" si="8"/>
        <v>0</v>
      </c>
      <c r="AC40" s="224">
        <f t="shared" si="8"/>
        <v>0</v>
      </c>
      <c r="AD40" s="224">
        <f t="shared" si="8"/>
        <v>0</v>
      </c>
      <c r="AE40" s="224">
        <f t="shared" si="8"/>
        <v>0</v>
      </c>
      <c r="AF40" s="224">
        <f t="shared" si="8"/>
        <v>0</v>
      </c>
      <c r="AG40" s="224">
        <f t="shared" si="8"/>
        <v>0</v>
      </c>
      <c r="AH40" s="224">
        <f t="shared" si="8"/>
        <v>0</v>
      </c>
      <c r="AI40" s="224">
        <f t="shared" si="8"/>
        <v>0</v>
      </c>
      <c r="AJ40" s="224">
        <f t="shared" si="8"/>
        <v>0</v>
      </c>
      <c r="AK40" s="224">
        <f t="shared" si="8"/>
        <v>0</v>
      </c>
      <c r="AL40" s="224">
        <f t="shared" si="8"/>
        <v>0</v>
      </c>
      <c r="AM40" s="224">
        <f t="shared" si="8"/>
        <v>0</v>
      </c>
      <c r="AN40" s="224">
        <f t="shared" si="8"/>
        <v>0</v>
      </c>
      <c r="AO40" s="224">
        <f t="shared" si="8"/>
        <v>0</v>
      </c>
      <c r="AP40" s="224">
        <f t="shared" si="8"/>
        <v>0</v>
      </c>
      <c r="AQ40" s="224">
        <f t="shared" si="8"/>
        <v>0</v>
      </c>
      <c r="AR40" s="224">
        <f t="shared" si="8"/>
        <v>0</v>
      </c>
      <c r="AS40" s="224">
        <f t="shared" si="8"/>
        <v>0</v>
      </c>
      <c r="AT40" s="224">
        <f t="shared" si="8"/>
        <v>0</v>
      </c>
      <c r="AU40" s="224">
        <f t="shared" si="8"/>
        <v>0</v>
      </c>
      <c r="AV40" s="224">
        <f t="shared" si="8"/>
        <v>0</v>
      </c>
      <c r="AW40" s="224">
        <f t="shared" si="8"/>
        <v>0</v>
      </c>
      <c r="AX40" s="224">
        <f t="shared" si="8"/>
        <v>0</v>
      </c>
      <c r="AY40" s="224">
        <f t="shared" si="8"/>
        <v>0</v>
      </c>
      <c r="AZ40" s="224">
        <f t="shared" si="8"/>
        <v>0</v>
      </c>
      <c r="BA40" s="224">
        <f t="shared" si="8"/>
        <v>0</v>
      </c>
      <c r="BB40" s="224">
        <f t="shared" si="8"/>
        <v>0</v>
      </c>
      <c r="BC40" s="224">
        <f t="shared" si="8"/>
        <v>0</v>
      </c>
      <c r="BD40" s="224">
        <f t="shared" si="8"/>
        <v>0</v>
      </c>
      <c r="BE40" s="224">
        <f t="shared" si="8"/>
        <v>0</v>
      </c>
      <c r="BF40" s="224">
        <f t="shared" si="8"/>
        <v>0</v>
      </c>
      <c r="BG40" s="224">
        <f t="shared" si="8"/>
        <v>0</v>
      </c>
      <c r="BH40" s="377"/>
      <c r="BJ40" s="38">
        <f>Раздел2!D41</f>
        <v>0</v>
      </c>
    </row>
    <row r="41" spans="1:62" ht="21" customHeight="1" x14ac:dyDescent="0.15">
      <c r="A41" s="377"/>
      <c r="B41" s="213" t="s">
        <v>402</v>
      </c>
      <c r="C41" s="211" t="s">
        <v>521</v>
      </c>
      <c r="D41" s="76">
        <f t="shared" si="1"/>
        <v>0</v>
      </c>
      <c r="E41" s="76">
        <f t="shared" si="2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4"/>
        <v>0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377"/>
      <c r="BJ41" s="38">
        <f>Раздел2!D42</f>
        <v>0</v>
      </c>
    </row>
    <row r="42" spans="1:62" ht="15.75" customHeight="1" x14ac:dyDescent="0.15">
      <c r="A42" s="377"/>
      <c r="B42" s="213" t="s">
        <v>282</v>
      </c>
      <c r="C42" s="211" t="s">
        <v>522</v>
      </c>
      <c r="D42" s="76">
        <f t="shared" si="1"/>
        <v>0</v>
      </c>
      <c r="E42" s="76">
        <f t="shared" si="2"/>
        <v>0</v>
      </c>
      <c r="F42" s="76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4"/>
        <v>0</v>
      </c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377"/>
      <c r="BJ42" s="38">
        <f>Раздел2!D43</f>
        <v>0</v>
      </c>
    </row>
    <row r="43" spans="1:62" ht="15" customHeight="1" x14ac:dyDescent="0.15">
      <c r="A43" s="377"/>
      <c r="B43" s="210" t="s">
        <v>24</v>
      </c>
      <c r="C43" s="211" t="s">
        <v>523</v>
      </c>
      <c r="D43" s="76">
        <f t="shared" si="1"/>
        <v>0</v>
      </c>
      <c r="E43" s="76">
        <f t="shared" si="2"/>
        <v>0</v>
      </c>
      <c r="F43" s="76">
        <f t="shared" si="3"/>
        <v>0</v>
      </c>
      <c r="G43" s="76">
        <f t="shared" si="3"/>
        <v>0</v>
      </c>
      <c r="H43" s="76">
        <f t="shared" si="3"/>
        <v>0</v>
      </c>
      <c r="I43" s="76">
        <f t="shared" si="4"/>
        <v>0</v>
      </c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377"/>
      <c r="BJ43" s="38">
        <f>Раздел2!D44</f>
        <v>0</v>
      </c>
    </row>
    <row r="44" spans="1:62" ht="15.75" customHeight="1" x14ac:dyDescent="0.15">
      <c r="A44" s="377"/>
      <c r="B44" s="234" t="s">
        <v>811</v>
      </c>
      <c r="C44" s="211" t="s">
        <v>524</v>
      </c>
      <c r="D44" s="76">
        <f t="shared" si="1"/>
        <v>0</v>
      </c>
      <c r="E44" s="76">
        <f t="shared" si="2"/>
        <v>0</v>
      </c>
      <c r="F44" s="76">
        <f t="shared" si="3"/>
        <v>0</v>
      </c>
      <c r="G44" s="76">
        <f t="shared" si="3"/>
        <v>0</v>
      </c>
      <c r="H44" s="76">
        <f t="shared" si="3"/>
        <v>0</v>
      </c>
      <c r="I44" s="76">
        <f t="shared" si="4"/>
        <v>0</v>
      </c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377"/>
      <c r="BJ44" s="38">
        <f>Раздел2!D45</f>
        <v>0</v>
      </c>
    </row>
    <row r="45" spans="1:62" ht="15.75" customHeight="1" x14ac:dyDescent="0.15">
      <c r="A45" s="377"/>
      <c r="B45" s="210" t="s">
        <v>462</v>
      </c>
      <c r="C45" s="211" t="s">
        <v>525</v>
      </c>
      <c r="D45" s="76">
        <f t="shared" si="1"/>
        <v>0</v>
      </c>
      <c r="E45" s="76">
        <f t="shared" si="2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76">
        <f t="shared" si="4"/>
        <v>0</v>
      </c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377"/>
      <c r="BJ45" s="38">
        <f>Раздел2!D46</f>
        <v>0</v>
      </c>
    </row>
    <row r="46" spans="1:62" ht="15.75" customHeight="1" x14ac:dyDescent="0.15">
      <c r="A46" s="377"/>
      <c r="B46" s="210" t="s">
        <v>463</v>
      </c>
      <c r="C46" s="211" t="s">
        <v>526</v>
      </c>
      <c r="D46" s="76">
        <f t="shared" si="1"/>
        <v>0</v>
      </c>
      <c r="E46" s="76">
        <f t="shared" si="2"/>
        <v>0</v>
      </c>
      <c r="F46" s="76">
        <f t="shared" si="3"/>
        <v>0</v>
      </c>
      <c r="G46" s="76">
        <f t="shared" si="3"/>
        <v>0</v>
      </c>
      <c r="H46" s="76">
        <f t="shared" si="3"/>
        <v>0</v>
      </c>
      <c r="I46" s="76">
        <f t="shared" si="4"/>
        <v>0</v>
      </c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377"/>
      <c r="BJ46" s="38">
        <f>Раздел2!D47</f>
        <v>0</v>
      </c>
    </row>
    <row r="47" spans="1:62" ht="15.75" customHeight="1" x14ac:dyDescent="0.15">
      <c r="A47" s="377"/>
      <c r="B47" s="210" t="s">
        <v>243</v>
      </c>
      <c r="C47" s="211" t="s">
        <v>527</v>
      </c>
      <c r="D47" s="76">
        <f t="shared" si="1"/>
        <v>0</v>
      </c>
      <c r="E47" s="76">
        <f t="shared" si="2"/>
        <v>0</v>
      </c>
      <c r="F47" s="76">
        <f t="shared" si="3"/>
        <v>0</v>
      </c>
      <c r="G47" s="76">
        <f t="shared" si="3"/>
        <v>0</v>
      </c>
      <c r="H47" s="76">
        <f t="shared" si="3"/>
        <v>0</v>
      </c>
      <c r="I47" s="76">
        <f t="shared" si="4"/>
        <v>0</v>
      </c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377"/>
      <c r="BJ47" s="38">
        <f>Раздел2!D48</f>
        <v>0</v>
      </c>
    </row>
    <row r="48" spans="1:62" ht="21" customHeight="1" x14ac:dyDescent="0.15">
      <c r="A48" s="377"/>
      <c r="B48" s="210" t="s">
        <v>371</v>
      </c>
      <c r="C48" s="211" t="s">
        <v>528</v>
      </c>
      <c r="D48" s="76">
        <f t="shared" si="1"/>
        <v>0</v>
      </c>
      <c r="E48" s="76">
        <f t="shared" si="2"/>
        <v>0</v>
      </c>
      <c r="F48" s="76">
        <f t="shared" si="3"/>
        <v>0</v>
      </c>
      <c r="G48" s="76">
        <f t="shared" si="3"/>
        <v>0</v>
      </c>
      <c r="H48" s="76">
        <f t="shared" si="3"/>
        <v>0</v>
      </c>
      <c r="I48" s="76">
        <f t="shared" si="4"/>
        <v>0</v>
      </c>
      <c r="J48" s="224">
        <f>SUM(J49:J52)</f>
        <v>0</v>
      </c>
      <c r="K48" s="224">
        <f t="shared" ref="K48:BG48" si="9">SUM(K49:K52)</f>
        <v>0</v>
      </c>
      <c r="L48" s="224">
        <f t="shared" si="9"/>
        <v>0</v>
      </c>
      <c r="M48" s="224">
        <f t="shared" si="9"/>
        <v>0</v>
      </c>
      <c r="N48" s="224">
        <f t="shared" si="9"/>
        <v>0</v>
      </c>
      <c r="O48" s="224">
        <f t="shared" si="9"/>
        <v>0</v>
      </c>
      <c r="P48" s="224">
        <f t="shared" si="9"/>
        <v>0</v>
      </c>
      <c r="Q48" s="224">
        <f t="shared" si="9"/>
        <v>0</v>
      </c>
      <c r="R48" s="224">
        <f t="shared" si="9"/>
        <v>0</v>
      </c>
      <c r="S48" s="224">
        <f t="shared" si="9"/>
        <v>0</v>
      </c>
      <c r="T48" s="224">
        <f t="shared" si="9"/>
        <v>0</v>
      </c>
      <c r="U48" s="224">
        <f t="shared" si="9"/>
        <v>0</v>
      </c>
      <c r="V48" s="224">
        <f t="shared" si="9"/>
        <v>0</v>
      </c>
      <c r="W48" s="224">
        <f t="shared" si="9"/>
        <v>0</v>
      </c>
      <c r="X48" s="224">
        <f t="shared" si="9"/>
        <v>0</v>
      </c>
      <c r="Y48" s="224">
        <f t="shared" si="9"/>
        <v>0</v>
      </c>
      <c r="Z48" s="224">
        <f t="shared" si="9"/>
        <v>0</v>
      </c>
      <c r="AA48" s="224">
        <f t="shared" si="9"/>
        <v>0</v>
      </c>
      <c r="AB48" s="224">
        <f t="shared" si="9"/>
        <v>0</v>
      </c>
      <c r="AC48" s="224">
        <f t="shared" si="9"/>
        <v>0</v>
      </c>
      <c r="AD48" s="224">
        <f t="shared" si="9"/>
        <v>0</v>
      </c>
      <c r="AE48" s="224">
        <f t="shared" si="9"/>
        <v>0</v>
      </c>
      <c r="AF48" s="224">
        <f t="shared" si="9"/>
        <v>0</v>
      </c>
      <c r="AG48" s="224">
        <f t="shared" si="9"/>
        <v>0</v>
      </c>
      <c r="AH48" s="224">
        <f t="shared" si="9"/>
        <v>0</v>
      </c>
      <c r="AI48" s="224">
        <f t="shared" si="9"/>
        <v>0</v>
      </c>
      <c r="AJ48" s="224">
        <f t="shared" si="9"/>
        <v>0</v>
      </c>
      <c r="AK48" s="224">
        <f t="shared" si="9"/>
        <v>0</v>
      </c>
      <c r="AL48" s="224">
        <f t="shared" si="9"/>
        <v>0</v>
      </c>
      <c r="AM48" s="224">
        <f t="shared" si="9"/>
        <v>0</v>
      </c>
      <c r="AN48" s="224">
        <f t="shared" si="9"/>
        <v>0</v>
      </c>
      <c r="AO48" s="224">
        <f t="shared" si="9"/>
        <v>0</v>
      </c>
      <c r="AP48" s="224">
        <f t="shared" si="9"/>
        <v>0</v>
      </c>
      <c r="AQ48" s="224">
        <f t="shared" si="9"/>
        <v>0</v>
      </c>
      <c r="AR48" s="224">
        <f t="shared" si="9"/>
        <v>0</v>
      </c>
      <c r="AS48" s="224">
        <f t="shared" si="9"/>
        <v>0</v>
      </c>
      <c r="AT48" s="224">
        <f t="shared" si="9"/>
        <v>0</v>
      </c>
      <c r="AU48" s="224">
        <f t="shared" si="9"/>
        <v>0</v>
      </c>
      <c r="AV48" s="224">
        <f t="shared" si="9"/>
        <v>0</v>
      </c>
      <c r="AW48" s="224">
        <f t="shared" si="9"/>
        <v>0</v>
      </c>
      <c r="AX48" s="224">
        <f t="shared" si="9"/>
        <v>0</v>
      </c>
      <c r="AY48" s="224">
        <f t="shared" si="9"/>
        <v>0</v>
      </c>
      <c r="AZ48" s="224">
        <f t="shared" si="9"/>
        <v>0</v>
      </c>
      <c r="BA48" s="224">
        <f t="shared" si="9"/>
        <v>0</v>
      </c>
      <c r="BB48" s="224">
        <f t="shared" si="9"/>
        <v>0</v>
      </c>
      <c r="BC48" s="224">
        <f t="shared" si="9"/>
        <v>0</v>
      </c>
      <c r="BD48" s="224">
        <f t="shared" si="9"/>
        <v>0</v>
      </c>
      <c r="BE48" s="224">
        <f t="shared" si="9"/>
        <v>0</v>
      </c>
      <c r="BF48" s="224">
        <f t="shared" si="9"/>
        <v>0</v>
      </c>
      <c r="BG48" s="224">
        <f t="shared" si="9"/>
        <v>0</v>
      </c>
      <c r="BH48" s="377"/>
      <c r="BJ48" s="38">
        <f>Раздел2!D49</f>
        <v>1</v>
      </c>
    </row>
    <row r="49" spans="1:62" ht="15.75" customHeight="1" x14ac:dyDescent="0.15">
      <c r="A49" s="377"/>
      <c r="B49" s="213" t="s">
        <v>403</v>
      </c>
      <c r="C49" s="211" t="s">
        <v>529</v>
      </c>
      <c r="D49" s="76">
        <f t="shared" si="1"/>
        <v>0</v>
      </c>
      <c r="E49" s="76">
        <f t="shared" si="2"/>
        <v>0</v>
      </c>
      <c r="F49" s="76">
        <f t="shared" si="3"/>
        <v>0</v>
      </c>
      <c r="G49" s="76">
        <f t="shared" si="3"/>
        <v>0</v>
      </c>
      <c r="H49" s="76">
        <f t="shared" si="3"/>
        <v>0</v>
      </c>
      <c r="I49" s="76">
        <f t="shared" si="4"/>
        <v>0</v>
      </c>
      <c r="J49" s="252"/>
      <c r="K49" s="252"/>
      <c r="L49" s="252"/>
      <c r="M49" s="252"/>
      <c r="N49" s="252"/>
      <c r="O49" s="219"/>
      <c r="P49" s="219"/>
      <c r="Q49" s="219"/>
      <c r="R49" s="219"/>
      <c r="S49" s="219"/>
      <c r="T49" s="252"/>
      <c r="U49" s="252"/>
      <c r="V49" s="252"/>
      <c r="W49" s="252"/>
      <c r="X49" s="252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377"/>
      <c r="BJ49" s="38">
        <f>Раздел2!D50</f>
        <v>1</v>
      </c>
    </row>
    <row r="50" spans="1:62" ht="15" customHeight="1" x14ac:dyDescent="0.15">
      <c r="A50" s="377"/>
      <c r="B50" s="213" t="s">
        <v>290</v>
      </c>
      <c r="C50" s="211" t="s">
        <v>530</v>
      </c>
      <c r="D50" s="76">
        <f t="shared" si="1"/>
        <v>0</v>
      </c>
      <c r="E50" s="76">
        <f t="shared" si="2"/>
        <v>0</v>
      </c>
      <c r="F50" s="76">
        <f t="shared" si="3"/>
        <v>0</v>
      </c>
      <c r="G50" s="76">
        <f t="shared" si="3"/>
        <v>0</v>
      </c>
      <c r="H50" s="76">
        <f t="shared" si="3"/>
        <v>0</v>
      </c>
      <c r="I50" s="76">
        <f t="shared" si="4"/>
        <v>0</v>
      </c>
      <c r="J50" s="252"/>
      <c r="K50" s="252"/>
      <c r="L50" s="252"/>
      <c r="M50" s="252"/>
      <c r="N50" s="252"/>
      <c r="O50" s="219"/>
      <c r="P50" s="219"/>
      <c r="Q50" s="219"/>
      <c r="R50" s="219"/>
      <c r="S50" s="219"/>
      <c r="T50" s="252"/>
      <c r="U50" s="252"/>
      <c r="V50" s="252"/>
      <c r="W50" s="252"/>
      <c r="X50" s="252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377"/>
      <c r="BJ50" s="38">
        <f>Раздел2!D51</f>
        <v>1</v>
      </c>
    </row>
    <row r="51" spans="1:62" ht="15.75" customHeight="1" x14ac:dyDescent="0.15">
      <c r="A51" s="377"/>
      <c r="B51" s="213" t="s">
        <v>291</v>
      </c>
      <c r="C51" s="211" t="s">
        <v>531</v>
      </c>
      <c r="D51" s="76">
        <f t="shared" si="1"/>
        <v>0</v>
      </c>
      <c r="E51" s="76">
        <f t="shared" si="2"/>
        <v>0</v>
      </c>
      <c r="F51" s="76">
        <f t="shared" si="3"/>
        <v>0</v>
      </c>
      <c r="G51" s="76">
        <f t="shared" si="3"/>
        <v>0</v>
      </c>
      <c r="H51" s="76">
        <f t="shared" si="3"/>
        <v>0</v>
      </c>
      <c r="I51" s="76">
        <f t="shared" si="4"/>
        <v>0</v>
      </c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377"/>
      <c r="BJ51" s="38">
        <f>Раздел2!D52</f>
        <v>0</v>
      </c>
    </row>
    <row r="52" spans="1:62" ht="15.75" customHeight="1" x14ac:dyDescent="0.15">
      <c r="A52" s="377"/>
      <c r="B52" s="213" t="s">
        <v>292</v>
      </c>
      <c r="C52" s="211" t="s">
        <v>532</v>
      </c>
      <c r="D52" s="76">
        <f t="shared" si="1"/>
        <v>0</v>
      </c>
      <c r="E52" s="76">
        <f t="shared" si="2"/>
        <v>0</v>
      </c>
      <c r="F52" s="76">
        <f t="shared" si="3"/>
        <v>0</v>
      </c>
      <c r="G52" s="76">
        <f t="shared" si="3"/>
        <v>0</v>
      </c>
      <c r="H52" s="76">
        <f t="shared" si="3"/>
        <v>0</v>
      </c>
      <c r="I52" s="76">
        <f t="shared" si="4"/>
        <v>0</v>
      </c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377"/>
      <c r="BJ52" s="38">
        <f>Раздел2!D53</f>
        <v>0</v>
      </c>
    </row>
    <row r="53" spans="1:62" ht="15.75" customHeight="1" x14ac:dyDescent="0.15">
      <c r="A53" s="377"/>
      <c r="B53" s="210" t="s">
        <v>132</v>
      </c>
      <c r="C53" s="211" t="s">
        <v>533</v>
      </c>
      <c r="D53" s="76">
        <f t="shared" si="1"/>
        <v>0</v>
      </c>
      <c r="E53" s="76">
        <f t="shared" si="2"/>
        <v>0</v>
      </c>
      <c r="F53" s="76">
        <f t="shared" si="3"/>
        <v>0</v>
      </c>
      <c r="G53" s="76">
        <f t="shared" si="3"/>
        <v>0</v>
      </c>
      <c r="H53" s="76">
        <f t="shared" si="3"/>
        <v>0</v>
      </c>
      <c r="I53" s="76">
        <f t="shared" si="4"/>
        <v>0</v>
      </c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377"/>
      <c r="BJ53" s="38">
        <f>Раздел2!D54</f>
        <v>0</v>
      </c>
    </row>
    <row r="54" spans="1:62" ht="15" customHeight="1" x14ac:dyDescent="0.15">
      <c r="A54" s="377"/>
      <c r="B54" s="210" t="s">
        <v>758</v>
      </c>
      <c r="C54" s="211" t="s">
        <v>534</v>
      </c>
      <c r="D54" s="76">
        <f t="shared" si="1"/>
        <v>0</v>
      </c>
      <c r="E54" s="76">
        <f t="shared" si="2"/>
        <v>0</v>
      </c>
      <c r="F54" s="76">
        <f t="shared" si="3"/>
        <v>0</v>
      </c>
      <c r="G54" s="76">
        <f t="shared" si="3"/>
        <v>0</v>
      </c>
      <c r="H54" s="76">
        <f t="shared" si="3"/>
        <v>0</v>
      </c>
      <c r="I54" s="76">
        <f t="shared" si="4"/>
        <v>0</v>
      </c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377"/>
      <c r="BJ54" s="38">
        <f>Раздел2!D55</f>
        <v>0</v>
      </c>
    </row>
    <row r="55" spans="1:62" ht="21.75" customHeight="1" x14ac:dyDescent="0.15">
      <c r="A55" s="377"/>
      <c r="B55" s="210" t="s">
        <v>372</v>
      </c>
      <c r="C55" s="211" t="s">
        <v>535</v>
      </c>
      <c r="D55" s="76">
        <f t="shared" si="1"/>
        <v>0</v>
      </c>
      <c r="E55" s="76">
        <f t="shared" si="2"/>
        <v>0</v>
      </c>
      <c r="F55" s="76">
        <f t="shared" si="3"/>
        <v>0</v>
      </c>
      <c r="G55" s="76">
        <f t="shared" si="3"/>
        <v>0</v>
      </c>
      <c r="H55" s="76">
        <f t="shared" si="3"/>
        <v>0</v>
      </c>
      <c r="I55" s="76">
        <f t="shared" si="4"/>
        <v>0</v>
      </c>
      <c r="J55" s="224">
        <f>SUM(J56:J58)</f>
        <v>0</v>
      </c>
      <c r="K55" s="224">
        <f t="shared" ref="K55:BG55" si="10">SUM(K56:K58)</f>
        <v>0</v>
      </c>
      <c r="L55" s="224">
        <f t="shared" si="10"/>
        <v>0</v>
      </c>
      <c r="M55" s="224">
        <f t="shared" si="10"/>
        <v>0</v>
      </c>
      <c r="N55" s="224">
        <f t="shared" si="10"/>
        <v>0</v>
      </c>
      <c r="O55" s="224">
        <f t="shared" si="10"/>
        <v>0</v>
      </c>
      <c r="P55" s="224">
        <f t="shared" si="10"/>
        <v>0</v>
      </c>
      <c r="Q55" s="224">
        <f t="shared" si="10"/>
        <v>0</v>
      </c>
      <c r="R55" s="224">
        <f t="shared" si="10"/>
        <v>0</v>
      </c>
      <c r="S55" s="224">
        <f t="shared" si="10"/>
        <v>0</v>
      </c>
      <c r="T55" s="224">
        <f t="shared" si="10"/>
        <v>0</v>
      </c>
      <c r="U55" s="224">
        <f t="shared" si="10"/>
        <v>0</v>
      </c>
      <c r="V55" s="224">
        <f t="shared" si="10"/>
        <v>0</v>
      </c>
      <c r="W55" s="224">
        <f t="shared" si="10"/>
        <v>0</v>
      </c>
      <c r="X55" s="224">
        <f t="shared" si="10"/>
        <v>0</v>
      </c>
      <c r="Y55" s="224">
        <f t="shared" si="10"/>
        <v>0</v>
      </c>
      <c r="Z55" s="224">
        <f t="shared" si="10"/>
        <v>0</v>
      </c>
      <c r="AA55" s="224">
        <f t="shared" si="10"/>
        <v>0</v>
      </c>
      <c r="AB55" s="224">
        <f t="shared" si="10"/>
        <v>0</v>
      </c>
      <c r="AC55" s="224">
        <f t="shared" si="10"/>
        <v>0</v>
      </c>
      <c r="AD55" s="224">
        <f t="shared" si="10"/>
        <v>0</v>
      </c>
      <c r="AE55" s="224">
        <f t="shared" si="10"/>
        <v>0</v>
      </c>
      <c r="AF55" s="224">
        <f t="shared" si="10"/>
        <v>0</v>
      </c>
      <c r="AG55" s="224">
        <f t="shared" si="10"/>
        <v>0</v>
      </c>
      <c r="AH55" s="224">
        <f t="shared" si="10"/>
        <v>0</v>
      </c>
      <c r="AI55" s="224">
        <f t="shared" si="10"/>
        <v>0</v>
      </c>
      <c r="AJ55" s="224">
        <f t="shared" si="10"/>
        <v>0</v>
      </c>
      <c r="AK55" s="224">
        <f t="shared" si="10"/>
        <v>0</v>
      </c>
      <c r="AL55" s="224">
        <f t="shared" si="10"/>
        <v>0</v>
      </c>
      <c r="AM55" s="224">
        <f t="shared" si="10"/>
        <v>0</v>
      </c>
      <c r="AN55" s="224">
        <f t="shared" si="10"/>
        <v>0</v>
      </c>
      <c r="AO55" s="224">
        <f t="shared" si="10"/>
        <v>0</v>
      </c>
      <c r="AP55" s="224">
        <f t="shared" si="10"/>
        <v>0</v>
      </c>
      <c r="AQ55" s="224">
        <f t="shared" si="10"/>
        <v>0</v>
      </c>
      <c r="AR55" s="224">
        <f t="shared" si="10"/>
        <v>0</v>
      </c>
      <c r="AS55" s="224">
        <f t="shared" si="10"/>
        <v>0</v>
      </c>
      <c r="AT55" s="224">
        <f t="shared" si="10"/>
        <v>0</v>
      </c>
      <c r="AU55" s="224">
        <f t="shared" si="10"/>
        <v>0</v>
      </c>
      <c r="AV55" s="224">
        <f t="shared" si="10"/>
        <v>0</v>
      </c>
      <c r="AW55" s="224">
        <f t="shared" si="10"/>
        <v>0</v>
      </c>
      <c r="AX55" s="224">
        <f t="shared" si="10"/>
        <v>0</v>
      </c>
      <c r="AY55" s="224">
        <f t="shared" si="10"/>
        <v>0</v>
      </c>
      <c r="AZ55" s="224">
        <f t="shared" si="10"/>
        <v>0</v>
      </c>
      <c r="BA55" s="224">
        <f t="shared" si="10"/>
        <v>0</v>
      </c>
      <c r="BB55" s="224">
        <f t="shared" si="10"/>
        <v>0</v>
      </c>
      <c r="BC55" s="224">
        <f t="shared" si="10"/>
        <v>0</v>
      </c>
      <c r="BD55" s="224">
        <f t="shared" si="10"/>
        <v>0</v>
      </c>
      <c r="BE55" s="224">
        <f t="shared" si="10"/>
        <v>0</v>
      </c>
      <c r="BF55" s="224">
        <f t="shared" si="10"/>
        <v>0</v>
      </c>
      <c r="BG55" s="224">
        <f t="shared" si="10"/>
        <v>0</v>
      </c>
      <c r="BH55" s="377"/>
      <c r="BJ55" s="38">
        <f>Раздел2!D56</f>
        <v>0</v>
      </c>
    </row>
    <row r="56" spans="1:62" ht="15.75" customHeight="1" x14ac:dyDescent="0.15">
      <c r="A56" s="377"/>
      <c r="B56" s="213" t="s">
        <v>404</v>
      </c>
      <c r="C56" s="211" t="s">
        <v>536</v>
      </c>
      <c r="D56" s="76">
        <f t="shared" si="1"/>
        <v>0</v>
      </c>
      <c r="E56" s="76">
        <f t="shared" si="2"/>
        <v>0</v>
      </c>
      <c r="F56" s="76">
        <f t="shared" si="3"/>
        <v>0</v>
      </c>
      <c r="G56" s="76">
        <f t="shared" si="3"/>
        <v>0</v>
      </c>
      <c r="H56" s="76">
        <f t="shared" si="3"/>
        <v>0</v>
      </c>
      <c r="I56" s="76">
        <f t="shared" si="4"/>
        <v>0</v>
      </c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377"/>
      <c r="BJ56" s="38">
        <f>Раздел2!D57</f>
        <v>0</v>
      </c>
    </row>
    <row r="57" spans="1:62" ht="15" customHeight="1" x14ac:dyDescent="0.15">
      <c r="A57" s="377"/>
      <c r="B57" s="213" t="s">
        <v>283</v>
      </c>
      <c r="C57" s="211" t="s">
        <v>537</v>
      </c>
      <c r="D57" s="76">
        <f t="shared" si="1"/>
        <v>0</v>
      </c>
      <c r="E57" s="76">
        <f t="shared" si="2"/>
        <v>0</v>
      </c>
      <c r="F57" s="76">
        <f t="shared" si="3"/>
        <v>0</v>
      </c>
      <c r="G57" s="76">
        <f t="shared" si="3"/>
        <v>0</v>
      </c>
      <c r="H57" s="76">
        <f t="shared" si="3"/>
        <v>0</v>
      </c>
      <c r="I57" s="76">
        <f t="shared" si="4"/>
        <v>0</v>
      </c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377"/>
      <c r="BJ57" s="38">
        <f>Раздел2!D58</f>
        <v>0</v>
      </c>
    </row>
    <row r="58" spans="1:62" ht="15.75" customHeight="1" x14ac:dyDescent="0.15">
      <c r="A58" s="377"/>
      <c r="B58" s="213" t="s">
        <v>464</v>
      </c>
      <c r="C58" s="211" t="s">
        <v>538</v>
      </c>
      <c r="D58" s="76">
        <f t="shared" si="1"/>
        <v>0</v>
      </c>
      <c r="E58" s="76">
        <f t="shared" si="2"/>
        <v>0</v>
      </c>
      <c r="F58" s="76">
        <f t="shared" si="3"/>
        <v>0</v>
      </c>
      <c r="G58" s="76">
        <f t="shared" si="3"/>
        <v>0</v>
      </c>
      <c r="H58" s="76">
        <f t="shared" si="3"/>
        <v>0</v>
      </c>
      <c r="I58" s="76">
        <f t="shared" si="4"/>
        <v>0</v>
      </c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377"/>
      <c r="BJ58" s="38">
        <f>Раздел2!D59</f>
        <v>0</v>
      </c>
    </row>
    <row r="59" spans="1:62" ht="15.75" customHeight="1" x14ac:dyDescent="0.15">
      <c r="A59" s="377"/>
      <c r="B59" s="210" t="s">
        <v>25</v>
      </c>
      <c r="C59" s="211" t="s">
        <v>539</v>
      </c>
      <c r="D59" s="76">
        <f t="shared" si="1"/>
        <v>0</v>
      </c>
      <c r="E59" s="76">
        <f t="shared" si="2"/>
        <v>0</v>
      </c>
      <c r="F59" s="76">
        <f t="shared" si="3"/>
        <v>0</v>
      </c>
      <c r="G59" s="76">
        <f t="shared" si="3"/>
        <v>0</v>
      </c>
      <c r="H59" s="76">
        <f t="shared" si="3"/>
        <v>0</v>
      </c>
      <c r="I59" s="76">
        <f t="shared" si="4"/>
        <v>0</v>
      </c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377"/>
      <c r="BJ59" s="38">
        <f>Раздел2!D60</f>
        <v>0</v>
      </c>
    </row>
    <row r="60" spans="1:62" ht="15.75" customHeight="1" x14ac:dyDescent="0.15">
      <c r="A60" s="377"/>
      <c r="B60" s="210" t="s">
        <v>26</v>
      </c>
      <c r="C60" s="211" t="s">
        <v>540</v>
      </c>
      <c r="D60" s="76">
        <f t="shared" si="1"/>
        <v>0</v>
      </c>
      <c r="E60" s="76">
        <f t="shared" si="2"/>
        <v>0</v>
      </c>
      <c r="F60" s="76">
        <f t="shared" si="3"/>
        <v>0</v>
      </c>
      <c r="G60" s="76">
        <f t="shared" si="3"/>
        <v>0</v>
      </c>
      <c r="H60" s="76">
        <f t="shared" si="3"/>
        <v>0</v>
      </c>
      <c r="I60" s="76">
        <f t="shared" si="4"/>
        <v>0</v>
      </c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377"/>
      <c r="BJ60" s="38">
        <f>Раздел2!D61</f>
        <v>0</v>
      </c>
    </row>
    <row r="61" spans="1:62" ht="15.75" customHeight="1" x14ac:dyDescent="0.15">
      <c r="A61" s="377"/>
      <c r="B61" s="210" t="s">
        <v>27</v>
      </c>
      <c r="C61" s="211" t="s">
        <v>541</v>
      </c>
      <c r="D61" s="76">
        <f t="shared" si="1"/>
        <v>0</v>
      </c>
      <c r="E61" s="76">
        <f t="shared" si="2"/>
        <v>0</v>
      </c>
      <c r="F61" s="76">
        <f t="shared" si="3"/>
        <v>0</v>
      </c>
      <c r="G61" s="76">
        <f t="shared" si="3"/>
        <v>0</v>
      </c>
      <c r="H61" s="76">
        <f t="shared" si="3"/>
        <v>0</v>
      </c>
      <c r="I61" s="76">
        <f t="shared" si="4"/>
        <v>0</v>
      </c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377"/>
      <c r="BJ61" s="38">
        <f>Раздел2!D62</f>
        <v>0</v>
      </c>
    </row>
    <row r="62" spans="1:62" ht="15.75" customHeight="1" x14ac:dyDescent="0.15">
      <c r="A62" s="377"/>
      <c r="B62" s="210" t="s">
        <v>756</v>
      </c>
      <c r="C62" s="211" t="s">
        <v>542</v>
      </c>
      <c r="D62" s="76">
        <f t="shared" si="1"/>
        <v>0</v>
      </c>
      <c r="E62" s="76">
        <f t="shared" si="2"/>
        <v>0</v>
      </c>
      <c r="F62" s="76">
        <f t="shared" si="3"/>
        <v>0</v>
      </c>
      <c r="G62" s="76">
        <f t="shared" si="3"/>
        <v>0</v>
      </c>
      <c r="H62" s="76">
        <f t="shared" si="3"/>
        <v>0</v>
      </c>
      <c r="I62" s="76">
        <f t="shared" si="4"/>
        <v>0</v>
      </c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377"/>
      <c r="BJ62" s="38">
        <f>Раздел2!D63</f>
        <v>0</v>
      </c>
    </row>
    <row r="63" spans="1:62" ht="15.75" customHeight="1" x14ac:dyDescent="0.15">
      <c r="A63" s="377"/>
      <c r="B63" s="210" t="s">
        <v>28</v>
      </c>
      <c r="C63" s="211" t="s">
        <v>543</v>
      </c>
      <c r="D63" s="76">
        <f t="shared" si="1"/>
        <v>0</v>
      </c>
      <c r="E63" s="76">
        <f t="shared" si="2"/>
        <v>0</v>
      </c>
      <c r="F63" s="76">
        <f t="shared" si="3"/>
        <v>0</v>
      </c>
      <c r="G63" s="76">
        <f t="shared" si="3"/>
        <v>0</v>
      </c>
      <c r="H63" s="76">
        <f t="shared" si="3"/>
        <v>0</v>
      </c>
      <c r="I63" s="76">
        <f t="shared" si="4"/>
        <v>0</v>
      </c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377"/>
      <c r="BJ63" s="38">
        <f>Раздел2!D64</f>
        <v>0</v>
      </c>
    </row>
    <row r="64" spans="1:62" ht="15.75" customHeight="1" x14ac:dyDescent="0.15">
      <c r="A64" s="377"/>
      <c r="B64" s="210" t="s">
        <v>29</v>
      </c>
      <c r="C64" s="211" t="s">
        <v>544</v>
      </c>
      <c r="D64" s="76">
        <f t="shared" si="1"/>
        <v>0</v>
      </c>
      <c r="E64" s="76">
        <f t="shared" si="2"/>
        <v>0</v>
      </c>
      <c r="F64" s="76">
        <f t="shared" si="3"/>
        <v>0</v>
      </c>
      <c r="G64" s="76">
        <f t="shared" si="3"/>
        <v>0</v>
      </c>
      <c r="H64" s="76">
        <f t="shared" si="3"/>
        <v>0</v>
      </c>
      <c r="I64" s="76">
        <f t="shared" si="4"/>
        <v>0</v>
      </c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377"/>
      <c r="BJ64" s="38">
        <f>Раздел2!D65</f>
        <v>0</v>
      </c>
    </row>
    <row r="65" spans="1:62" ht="15.75" customHeight="1" x14ac:dyDescent="0.15">
      <c r="A65" s="377"/>
      <c r="B65" s="210" t="s">
        <v>30</v>
      </c>
      <c r="C65" s="211" t="s">
        <v>545</v>
      </c>
      <c r="D65" s="76">
        <f t="shared" si="1"/>
        <v>0</v>
      </c>
      <c r="E65" s="76">
        <f t="shared" si="2"/>
        <v>0</v>
      </c>
      <c r="F65" s="76">
        <f t="shared" si="3"/>
        <v>0</v>
      </c>
      <c r="G65" s="76">
        <f t="shared" si="3"/>
        <v>0</v>
      </c>
      <c r="H65" s="76">
        <f t="shared" si="3"/>
        <v>0</v>
      </c>
      <c r="I65" s="76">
        <f t="shared" si="4"/>
        <v>0</v>
      </c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377"/>
      <c r="BJ65" s="38">
        <f>Раздел2!D66</f>
        <v>0</v>
      </c>
    </row>
    <row r="66" spans="1:62" ht="15.75" customHeight="1" x14ac:dyDescent="0.15">
      <c r="A66" s="377"/>
      <c r="B66" s="210" t="s">
        <v>734</v>
      </c>
      <c r="C66" s="211" t="s">
        <v>546</v>
      </c>
      <c r="D66" s="76">
        <f t="shared" si="1"/>
        <v>0</v>
      </c>
      <c r="E66" s="76">
        <f t="shared" si="2"/>
        <v>0</v>
      </c>
      <c r="F66" s="76">
        <f t="shared" si="3"/>
        <v>0</v>
      </c>
      <c r="G66" s="76">
        <f t="shared" si="3"/>
        <v>0</v>
      </c>
      <c r="H66" s="76">
        <f t="shared" si="3"/>
        <v>0</v>
      </c>
      <c r="I66" s="76">
        <f t="shared" si="4"/>
        <v>0</v>
      </c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377"/>
      <c r="BJ66" s="38">
        <f>Раздел2!D67</f>
        <v>0</v>
      </c>
    </row>
    <row r="67" spans="1:62" ht="15.75" customHeight="1" x14ac:dyDescent="0.15">
      <c r="A67" s="377"/>
      <c r="B67" s="210" t="s">
        <v>31</v>
      </c>
      <c r="C67" s="211" t="s">
        <v>547</v>
      </c>
      <c r="D67" s="76">
        <f t="shared" si="1"/>
        <v>0</v>
      </c>
      <c r="E67" s="76">
        <f t="shared" si="2"/>
        <v>0</v>
      </c>
      <c r="F67" s="76">
        <f t="shared" si="3"/>
        <v>0</v>
      </c>
      <c r="G67" s="76">
        <f t="shared" si="3"/>
        <v>0</v>
      </c>
      <c r="H67" s="76">
        <f t="shared" si="3"/>
        <v>0</v>
      </c>
      <c r="I67" s="76">
        <f t="shared" si="4"/>
        <v>0</v>
      </c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77"/>
      <c r="BJ67" s="38">
        <f>Раздел2!D68</f>
        <v>0</v>
      </c>
    </row>
    <row r="68" spans="1:62" ht="21" customHeight="1" x14ac:dyDescent="0.15">
      <c r="A68" s="377"/>
      <c r="B68" s="210" t="s">
        <v>373</v>
      </c>
      <c r="C68" s="211" t="s">
        <v>548</v>
      </c>
      <c r="D68" s="76">
        <f t="shared" si="1"/>
        <v>0</v>
      </c>
      <c r="E68" s="76">
        <f t="shared" si="2"/>
        <v>0</v>
      </c>
      <c r="F68" s="76">
        <f t="shared" si="3"/>
        <v>0</v>
      </c>
      <c r="G68" s="76">
        <f t="shared" si="3"/>
        <v>0</v>
      </c>
      <c r="H68" s="76">
        <f t="shared" si="3"/>
        <v>0</v>
      </c>
      <c r="I68" s="76">
        <f t="shared" si="4"/>
        <v>0</v>
      </c>
      <c r="J68" s="224">
        <f>SUM(J69:J72)</f>
        <v>0</v>
      </c>
      <c r="K68" s="224">
        <f t="shared" ref="K68:BG68" si="11">SUM(K69:K72)</f>
        <v>0</v>
      </c>
      <c r="L68" s="224">
        <f t="shared" si="11"/>
        <v>0</v>
      </c>
      <c r="M68" s="224">
        <f t="shared" si="11"/>
        <v>0</v>
      </c>
      <c r="N68" s="224">
        <f t="shared" si="11"/>
        <v>0</v>
      </c>
      <c r="O68" s="224">
        <f t="shared" si="11"/>
        <v>0</v>
      </c>
      <c r="P68" s="224">
        <f t="shared" si="11"/>
        <v>0</v>
      </c>
      <c r="Q68" s="224">
        <f t="shared" si="11"/>
        <v>0</v>
      </c>
      <c r="R68" s="224">
        <f t="shared" si="11"/>
        <v>0</v>
      </c>
      <c r="S68" s="224">
        <f t="shared" si="11"/>
        <v>0</v>
      </c>
      <c r="T68" s="224">
        <f t="shared" si="11"/>
        <v>0</v>
      </c>
      <c r="U68" s="224">
        <f t="shared" si="11"/>
        <v>0</v>
      </c>
      <c r="V68" s="224">
        <f t="shared" si="11"/>
        <v>0</v>
      </c>
      <c r="W68" s="224">
        <f t="shared" si="11"/>
        <v>0</v>
      </c>
      <c r="X68" s="224">
        <f t="shared" si="11"/>
        <v>0</v>
      </c>
      <c r="Y68" s="224">
        <f t="shared" si="11"/>
        <v>0</v>
      </c>
      <c r="Z68" s="224">
        <f t="shared" si="11"/>
        <v>0</v>
      </c>
      <c r="AA68" s="224">
        <f t="shared" si="11"/>
        <v>0</v>
      </c>
      <c r="AB68" s="224">
        <f t="shared" si="11"/>
        <v>0</v>
      </c>
      <c r="AC68" s="224">
        <f t="shared" si="11"/>
        <v>0</v>
      </c>
      <c r="AD68" s="224">
        <f t="shared" si="11"/>
        <v>0</v>
      </c>
      <c r="AE68" s="224">
        <f t="shared" si="11"/>
        <v>0</v>
      </c>
      <c r="AF68" s="224">
        <f t="shared" si="11"/>
        <v>0</v>
      </c>
      <c r="AG68" s="224">
        <f t="shared" si="11"/>
        <v>0</v>
      </c>
      <c r="AH68" s="224">
        <f t="shared" si="11"/>
        <v>0</v>
      </c>
      <c r="AI68" s="224">
        <f t="shared" si="11"/>
        <v>0</v>
      </c>
      <c r="AJ68" s="224">
        <f t="shared" si="11"/>
        <v>0</v>
      </c>
      <c r="AK68" s="224">
        <f t="shared" si="11"/>
        <v>0</v>
      </c>
      <c r="AL68" s="224">
        <f t="shared" si="11"/>
        <v>0</v>
      </c>
      <c r="AM68" s="224">
        <f t="shared" si="11"/>
        <v>0</v>
      </c>
      <c r="AN68" s="224">
        <f t="shared" si="11"/>
        <v>0</v>
      </c>
      <c r="AO68" s="224">
        <f t="shared" si="11"/>
        <v>0</v>
      </c>
      <c r="AP68" s="224">
        <f t="shared" si="11"/>
        <v>0</v>
      </c>
      <c r="AQ68" s="224">
        <f t="shared" si="11"/>
        <v>0</v>
      </c>
      <c r="AR68" s="224">
        <f t="shared" si="11"/>
        <v>0</v>
      </c>
      <c r="AS68" s="224">
        <f t="shared" si="11"/>
        <v>0</v>
      </c>
      <c r="AT68" s="224">
        <f t="shared" si="11"/>
        <v>0</v>
      </c>
      <c r="AU68" s="224">
        <f t="shared" si="11"/>
        <v>0</v>
      </c>
      <c r="AV68" s="224">
        <f t="shared" si="11"/>
        <v>0</v>
      </c>
      <c r="AW68" s="224">
        <f t="shared" si="11"/>
        <v>0</v>
      </c>
      <c r="AX68" s="224">
        <f t="shared" si="11"/>
        <v>0</v>
      </c>
      <c r="AY68" s="224">
        <f t="shared" si="11"/>
        <v>0</v>
      </c>
      <c r="AZ68" s="224">
        <f t="shared" si="11"/>
        <v>0</v>
      </c>
      <c r="BA68" s="224">
        <f t="shared" si="11"/>
        <v>0</v>
      </c>
      <c r="BB68" s="224">
        <f t="shared" si="11"/>
        <v>0</v>
      </c>
      <c r="BC68" s="224">
        <f t="shared" si="11"/>
        <v>0</v>
      </c>
      <c r="BD68" s="224">
        <f t="shared" si="11"/>
        <v>0</v>
      </c>
      <c r="BE68" s="224">
        <f t="shared" si="11"/>
        <v>0</v>
      </c>
      <c r="BF68" s="224">
        <f t="shared" si="11"/>
        <v>0</v>
      </c>
      <c r="BG68" s="224">
        <f t="shared" si="11"/>
        <v>0</v>
      </c>
      <c r="BH68" s="377"/>
      <c r="BJ68" s="38">
        <f>Раздел2!D69</f>
        <v>0</v>
      </c>
    </row>
    <row r="69" spans="1:62" ht="15.75" customHeight="1" x14ac:dyDescent="0.15">
      <c r="A69" s="377"/>
      <c r="B69" s="213" t="s">
        <v>405</v>
      </c>
      <c r="C69" s="211" t="s">
        <v>549</v>
      </c>
      <c r="D69" s="76">
        <f t="shared" si="1"/>
        <v>0</v>
      </c>
      <c r="E69" s="76">
        <f t="shared" si="2"/>
        <v>0</v>
      </c>
      <c r="F69" s="76">
        <f t="shared" si="3"/>
        <v>0</v>
      </c>
      <c r="G69" s="76">
        <f t="shared" si="3"/>
        <v>0</v>
      </c>
      <c r="H69" s="76">
        <f t="shared" si="3"/>
        <v>0</v>
      </c>
      <c r="I69" s="76">
        <f t="shared" si="4"/>
        <v>0</v>
      </c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377"/>
      <c r="BJ69" s="38">
        <f>Раздел2!D70</f>
        <v>0</v>
      </c>
    </row>
    <row r="70" spans="1:62" ht="15.75" customHeight="1" x14ac:dyDescent="0.15">
      <c r="A70" s="377"/>
      <c r="B70" s="213" t="s">
        <v>244</v>
      </c>
      <c r="C70" s="211" t="s">
        <v>550</v>
      </c>
      <c r="D70" s="76">
        <f t="shared" si="1"/>
        <v>0</v>
      </c>
      <c r="E70" s="76">
        <f t="shared" si="2"/>
        <v>0</v>
      </c>
      <c r="F70" s="76">
        <f t="shared" si="3"/>
        <v>0</v>
      </c>
      <c r="G70" s="76">
        <f t="shared" si="3"/>
        <v>0</v>
      </c>
      <c r="H70" s="76">
        <f t="shared" si="3"/>
        <v>0</v>
      </c>
      <c r="I70" s="76">
        <f t="shared" si="4"/>
        <v>0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377"/>
      <c r="BJ70" s="38">
        <f>Раздел2!D71</f>
        <v>0</v>
      </c>
    </row>
    <row r="71" spans="1:62" ht="15.75" customHeight="1" x14ac:dyDescent="0.15">
      <c r="A71" s="377"/>
      <c r="B71" s="213" t="s">
        <v>246</v>
      </c>
      <c r="C71" s="211" t="s">
        <v>551</v>
      </c>
      <c r="D71" s="76">
        <f t="shared" si="1"/>
        <v>0</v>
      </c>
      <c r="E71" s="76">
        <f t="shared" si="2"/>
        <v>0</v>
      </c>
      <c r="F71" s="76">
        <f t="shared" si="3"/>
        <v>0</v>
      </c>
      <c r="G71" s="76">
        <f t="shared" si="3"/>
        <v>0</v>
      </c>
      <c r="H71" s="76">
        <f t="shared" si="3"/>
        <v>0</v>
      </c>
      <c r="I71" s="76">
        <f t="shared" si="4"/>
        <v>0</v>
      </c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377"/>
      <c r="BJ71" s="38">
        <f>Раздел2!D72</f>
        <v>0</v>
      </c>
    </row>
    <row r="72" spans="1:62" ht="15.75" customHeight="1" x14ac:dyDescent="0.15">
      <c r="A72" s="377"/>
      <c r="B72" s="213" t="s">
        <v>247</v>
      </c>
      <c r="C72" s="211" t="s">
        <v>552</v>
      </c>
      <c r="D72" s="76">
        <f t="shared" si="1"/>
        <v>0</v>
      </c>
      <c r="E72" s="76">
        <f t="shared" si="2"/>
        <v>0</v>
      </c>
      <c r="F72" s="76">
        <f t="shared" si="3"/>
        <v>0</v>
      </c>
      <c r="G72" s="76">
        <f t="shared" si="3"/>
        <v>0</v>
      </c>
      <c r="H72" s="76">
        <f t="shared" si="3"/>
        <v>0</v>
      </c>
      <c r="I72" s="76">
        <f t="shared" si="4"/>
        <v>0</v>
      </c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377"/>
      <c r="BJ72" s="38">
        <f>Раздел2!D73</f>
        <v>0</v>
      </c>
    </row>
    <row r="73" spans="1:62" ht="15.75" customHeight="1" x14ac:dyDescent="0.15">
      <c r="A73" s="377"/>
      <c r="B73" s="210" t="s">
        <v>465</v>
      </c>
      <c r="C73" s="211" t="s">
        <v>553</v>
      </c>
      <c r="D73" s="76">
        <f t="shared" ref="D73:D136" si="12">SUM(E73:G73)</f>
        <v>0</v>
      </c>
      <c r="E73" s="76">
        <f t="shared" ref="E73:E136" si="13">SUM(J73,O73,T73,Y73,AD73,AI73,AN73,AS73,AX73,BC73)</f>
        <v>0</v>
      </c>
      <c r="F73" s="76">
        <f t="shared" ref="F73:H136" si="14">SUM(K73,P73,U73,Z73,AE73,AJ73,AO73,AT73,AY73,BD73)</f>
        <v>0</v>
      </c>
      <c r="G73" s="76">
        <f t="shared" si="14"/>
        <v>0</v>
      </c>
      <c r="H73" s="76">
        <f t="shared" si="14"/>
        <v>0</v>
      </c>
      <c r="I73" s="76">
        <f t="shared" ref="I73:I136" si="15">SUM(N73,S73,X73,AC73,AH73,AM73,AR73,AW73,BB73,BG73)</f>
        <v>0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377"/>
      <c r="BJ73" s="38">
        <f>Раздел2!D74</f>
        <v>0</v>
      </c>
    </row>
    <row r="74" spans="1:62" ht="15.75" customHeight="1" x14ac:dyDescent="0.15">
      <c r="A74" s="377"/>
      <c r="B74" s="210" t="s">
        <v>33</v>
      </c>
      <c r="C74" s="211" t="s">
        <v>554</v>
      </c>
      <c r="D74" s="76">
        <f t="shared" si="12"/>
        <v>0</v>
      </c>
      <c r="E74" s="76">
        <f t="shared" si="13"/>
        <v>0</v>
      </c>
      <c r="F74" s="76">
        <f t="shared" si="14"/>
        <v>0</v>
      </c>
      <c r="G74" s="76">
        <f t="shared" si="14"/>
        <v>0</v>
      </c>
      <c r="H74" s="76">
        <f t="shared" si="14"/>
        <v>0</v>
      </c>
      <c r="I74" s="76">
        <f t="shared" si="15"/>
        <v>0</v>
      </c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377"/>
      <c r="BJ74" s="38">
        <f>Раздел2!D75</f>
        <v>0</v>
      </c>
    </row>
    <row r="75" spans="1:62" ht="15.75" customHeight="1" x14ac:dyDescent="0.15">
      <c r="A75" s="377"/>
      <c r="B75" s="210" t="s">
        <v>129</v>
      </c>
      <c r="C75" s="211" t="s">
        <v>555</v>
      </c>
      <c r="D75" s="76">
        <f t="shared" si="12"/>
        <v>0</v>
      </c>
      <c r="E75" s="76">
        <f t="shared" si="13"/>
        <v>0</v>
      </c>
      <c r="F75" s="76">
        <f t="shared" si="14"/>
        <v>0</v>
      </c>
      <c r="G75" s="76">
        <f t="shared" si="14"/>
        <v>0</v>
      </c>
      <c r="H75" s="76">
        <f t="shared" si="14"/>
        <v>0</v>
      </c>
      <c r="I75" s="76">
        <f t="shared" si="15"/>
        <v>0</v>
      </c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377"/>
      <c r="BJ75" s="38">
        <f>Раздел2!D76</f>
        <v>0</v>
      </c>
    </row>
    <row r="76" spans="1:62" ht="15.75" customHeight="1" x14ac:dyDescent="0.15">
      <c r="A76" s="377"/>
      <c r="B76" s="210" t="s">
        <v>34</v>
      </c>
      <c r="C76" s="211" t="s">
        <v>556</v>
      </c>
      <c r="D76" s="76">
        <f t="shared" si="12"/>
        <v>0</v>
      </c>
      <c r="E76" s="76">
        <f t="shared" si="13"/>
        <v>0</v>
      </c>
      <c r="F76" s="76">
        <f t="shared" si="14"/>
        <v>0</v>
      </c>
      <c r="G76" s="76">
        <f t="shared" si="14"/>
        <v>0</v>
      </c>
      <c r="H76" s="76">
        <f t="shared" si="14"/>
        <v>0</v>
      </c>
      <c r="I76" s="76">
        <f t="shared" si="15"/>
        <v>0</v>
      </c>
      <c r="J76" s="252"/>
      <c r="K76" s="252"/>
      <c r="L76" s="252"/>
      <c r="M76" s="252"/>
      <c r="N76" s="252"/>
      <c r="O76" s="219"/>
      <c r="P76" s="219"/>
      <c r="Q76" s="219"/>
      <c r="R76" s="219"/>
      <c r="S76" s="219"/>
      <c r="T76" s="252"/>
      <c r="U76" s="252"/>
      <c r="V76" s="252"/>
      <c r="W76" s="252"/>
      <c r="X76" s="252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377"/>
      <c r="BJ76" s="38">
        <f>Раздел2!D77</f>
        <v>1</v>
      </c>
    </row>
    <row r="77" spans="1:62" ht="15.75" customHeight="1" x14ac:dyDescent="0.15">
      <c r="A77" s="377"/>
      <c r="B77" s="210" t="s">
        <v>466</v>
      </c>
      <c r="C77" s="211" t="s">
        <v>557</v>
      </c>
      <c r="D77" s="76">
        <f t="shared" si="12"/>
        <v>0</v>
      </c>
      <c r="E77" s="76">
        <f t="shared" si="13"/>
        <v>0</v>
      </c>
      <c r="F77" s="76">
        <f t="shared" si="14"/>
        <v>0</v>
      </c>
      <c r="G77" s="76">
        <f t="shared" si="14"/>
        <v>0</v>
      </c>
      <c r="H77" s="76">
        <f t="shared" si="14"/>
        <v>0</v>
      </c>
      <c r="I77" s="76">
        <f t="shared" si="15"/>
        <v>0</v>
      </c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377"/>
      <c r="BJ77" s="38">
        <f>Раздел2!D78</f>
        <v>0</v>
      </c>
    </row>
    <row r="78" spans="1:62" ht="15.75" customHeight="1" x14ac:dyDescent="0.15">
      <c r="A78" s="377"/>
      <c r="B78" s="210" t="s">
        <v>248</v>
      </c>
      <c r="C78" s="211" t="s">
        <v>558</v>
      </c>
      <c r="D78" s="76">
        <f t="shared" si="12"/>
        <v>0</v>
      </c>
      <c r="E78" s="76">
        <f t="shared" si="13"/>
        <v>0</v>
      </c>
      <c r="F78" s="76">
        <f t="shared" si="14"/>
        <v>0</v>
      </c>
      <c r="G78" s="76">
        <f t="shared" si="14"/>
        <v>0</v>
      </c>
      <c r="H78" s="76">
        <f t="shared" si="14"/>
        <v>0</v>
      </c>
      <c r="I78" s="76">
        <f t="shared" si="15"/>
        <v>0</v>
      </c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377"/>
      <c r="BJ78" s="38">
        <f>Раздел2!D79</f>
        <v>0</v>
      </c>
    </row>
    <row r="79" spans="1:62" ht="15.75" customHeight="1" x14ac:dyDescent="0.15">
      <c r="A79" s="377"/>
      <c r="B79" s="210" t="s">
        <v>35</v>
      </c>
      <c r="C79" s="211" t="s">
        <v>559</v>
      </c>
      <c r="D79" s="76">
        <f t="shared" si="12"/>
        <v>0</v>
      </c>
      <c r="E79" s="76">
        <f t="shared" si="13"/>
        <v>0</v>
      </c>
      <c r="F79" s="76">
        <f t="shared" si="14"/>
        <v>0</v>
      </c>
      <c r="G79" s="76">
        <f t="shared" si="14"/>
        <v>0</v>
      </c>
      <c r="H79" s="76">
        <f t="shared" si="14"/>
        <v>0</v>
      </c>
      <c r="I79" s="76">
        <f t="shared" si="15"/>
        <v>0</v>
      </c>
      <c r="J79" s="252"/>
      <c r="K79" s="252"/>
      <c r="L79" s="252"/>
      <c r="M79" s="252"/>
      <c r="N79" s="252"/>
      <c r="O79" s="219"/>
      <c r="P79" s="219"/>
      <c r="Q79" s="219"/>
      <c r="R79" s="219"/>
      <c r="S79" s="219"/>
      <c r="T79" s="252"/>
      <c r="U79" s="252"/>
      <c r="V79" s="252"/>
      <c r="W79" s="252"/>
      <c r="X79" s="252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377"/>
      <c r="BJ79" s="38">
        <f>Раздел2!D80</f>
        <v>1</v>
      </c>
    </row>
    <row r="80" spans="1:62" ht="15.75" customHeight="1" x14ac:dyDescent="0.15">
      <c r="A80" s="377"/>
      <c r="B80" s="210" t="s">
        <v>249</v>
      </c>
      <c r="C80" s="211" t="s">
        <v>560</v>
      </c>
      <c r="D80" s="76">
        <f t="shared" si="12"/>
        <v>0</v>
      </c>
      <c r="E80" s="76">
        <f t="shared" si="13"/>
        <v>0</v>
      </c>
      <c r="F80" s="76">
        <f t="shared" si="14"/>
        <v>0</v>
      </c>
      <c r="G80" s="76">
        <f t="shared" si="14"/>
        <v>0</v>
      </c>
      <c r="H80" s="76">
        <f t="shared" si="14"/>
        <v>0</v>
      </c>
      <c r="I80" s="76">
        <f t="shared" si="15"/>
        <v>0</v>
      </c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377"/>
      <c r="BJ80" s="38">
        <f>Раздел2!D81</f>
        <v>0</v>
      </c>
    </row>
    <row r="81" spans="1:62" ht="15.75" customHeight="1" x14ac:dyDescent="0.15">
      <c r="A81" s="377"/>
      <c r="B81" s="210" t="s">
        <v>250</v>
      </c>
      <c r="C81" s="211" t="s">
        <v>561</v>
      </c>
      <c r="D81" s="76">
        <f t="shared" si="12"/>
        <v>0</v>
      </c>
      <c r="E81" s="76">
        <f t="shared" si="13"/>
        <v>0</v>
      </c>
      <c r="F81" s="76">
        <f t="shared" si="14"/>
        <v>0</v>
      </c>
      <c r="G81" s="76">
        <f t="shared" si="14"/>
        <v>0</v>
      </c>
      <c r="H81" s="76">
        <f t="shared" si="14"/>
        <v>0</v>
      </c>
      <c r="I81" s="76">
        <f t="shared" si="15"/>
        <v>0</v>
      </c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377"/>
      <c r="BJ81" s="38">
        <f>Раздел2!D82</f>
        <v>0</v>
      </c>
    </row>
    <row r="82" spans="1:62" ht="21" customHeight="1" x14ac:dyDescent="0.15">
      <c r="A82" s="377"/>
      <c r="B82" s="210" t="s">
        <v>759</v>
      </c>
      <c r="C82" s="211" t="s">
        <v>562</v>
      </c>
      <c r="D82" s="76">
        <f t="shared" si="12"/>
        <v>0</v>
      </c>
      <c r="E82" s="76">
        <f t="shared" si="13"/>
        <v>0</v>
      </c>
      <c r="F82" s="76">
        <f t="shared" si="14"/>
        <v>0</v>
      </c>
      <c r="G82" s="76">
        <f t="shared" si="14"/>
        <v>0</v>
      </c>
      <c r="H82" s="76">
        <f t="shared" si="14"/>
        <v>0</v>
      </c>
      <c r="I82" s="76">
        <f t="shared" si="15"/>
        <v>0</v>
      </c>
      <c r="J82" s="224">
        <f>SUM(J83:J85)</f>
        <v>0</v>
      </c>
      <c r="K82" s="224">
        <f t="shared" ref="K82:BG82" si="16">SUM(K83:K85)</f>
        <v>0</v>
      </c>
      <c r="L82" s="224">
        <f t="shared" si="16"/>
        <v>0</v>
      </c>
      <c r="M82" s="224">
        <f t="shared" si="16"/>
        <v>0</v>
      </c>
      <c r="N82" s="224">
        <f t="shared" si="16"/>
        <v>0</v>
      </c>
      <c r="O82" s="224">
        <f t="shared" si="16"/>
        <v>0</v>
      </c>
      <c r="P82" s="224">
        <f t="shared" si="16"/>
        <v>0</v>
      </c>
      <c r="Q82" s="224">
        <f t="shared" si="16"/>
        <v>0</v>
      </c>
      <c r="R82" s="224">
        <f t="shared" si="16"/>
        <v>0</v>
      </c>
      <c r="S82" s="224">
        <f t="shared" si="16"/>
        <v>0</v>
      </c>
      <c r="T82" s="224">
        <f t="shared" si="16"/>
        <v>0</v>
      </c>
      <c r="U82" s="224">
        <f t="shared" si="16"/>
        <v>0</v>
      </c>
      <c r="V82" s="224">
        <f t="shared" si="16"/>
        <v>0</v>
      </c>
      <c r="W82" s="224">
        <f t="shared" si="16"/>
        <v>0</v>
      </c>
      <c r="X82" s="224">
        <f t="shared" si="16"/>
        <v>0</v>
      </c>
      <c r="Y82" s="224">
        <f t="shared" si="16"/>
        <v>0</v>
      </c>
      <c r="Z82" s="224">
        <f t="shared" si="16"/>
        <v>0</v>
      </c>
      <c r="AA82" s="224">
        <f t="shared" si="16"/>
        <v>0</v>
      </c>
      <c r="AB82" s="224">
        <f t="shared" si="16"/>
        <v>0</v>
      </c>
      <c r="AC82" s="224">
        <f t="shared" si="16"/>
        <v>0</v>
      </c>
      <c r="AD82" s="224">
        <f t="shared" si="16"/>
        <v>0</v>
      </c>
      <c r="AE82" s="224">
        <f t="shared" si="16"/>
        <v>0</v>
      </c>
      <c r="AF82" s="224">
        <f t="shared" si="16"/>
        <v>0</v>
      </c>
      <c r="AG82" s="224">
        <f t="shared" si="16"/>
        <v>0</v>
      </c>
      <c r="AH82" s="224">
        <f t="shared" si="16"/>
        <v>0</v>
      </c>
      <c r="AI82" s="224">
        <f t="shared" si="16"/>
        <v>0</v>
      </c>
      <c r="AJ82" s="224">
        <f t="shared" si="16"/>
        <v>0</v>
      </c>
      <c r="AK82" s="224">
        <f t="shared" si="16"/>
        <v>0</v>
      </c>
      <c r="AL82" s="224">
        <f t="shared" si="16"/>
        <v>0</v>
      </c>
      <c r="AM82" s="224">
        <f t="shared" si="16"/>
        <v>0</v>
      </c>
      <c r="AN82" s="224">
        <f t="shared" si="16"/>
        <v>0</v>
      </c>
      <c r="AO82" s="224">
        <f t="shared" si="16"/>
        <v>0</v>
      </c>
      <c r="AP82" s="224">
        <f t="shared" si="16"/>
        <v>0</v>
      </c>
      <c r="AQ82" s="224">
        <f t="shared" si="16"/>
        <v>0</v>
      </c>
      <c r="AR82" s="224">
        <f t="shared" si="16"/>
        <v>0</v>
      </c>
      <c r="AS82" s="224">
        <f t="shared" si="16"/>
        <v>0</v>
      </c>
      <c r="AT82" s="224">
        <f t="shared" si="16"/>
        <v>0</v>
      </c>
      <c r="AU82" s="224">
        <f t="shared" si="16"/>
        <v>0</v>
      </c>
      <c r="AV82" s="224">
        <f t="shared" si="16"/>
        <v>0</v>
      </c>
      <c r="AW82" s="224">
        <f t="shared" si="16"/>
        <v>0</v>
      </c>
      <c r="AX82" s="224">
        <f t="shared" si="16"/>
        <v>0</v>
      </c>
      <c r="AY82" s="224">
        <f t="shared" si="16"/>
        <v>0</v>
      </c>
      <c r="AZ82" s="224">
        <f t="shared" si="16"/>
        <v>0</v>
      </c>
      <c r="BA82" s="224">
        <f t="shared" si="16"/>
        <v>0</v>
      </c>
      <c r="BB82" s="224">
        <f t="shared" si="16"/>
        <v>0</v>
      </c>
      <c r="BC82" s="224">
        <f t="shared" si="16"/>
        <v>0</v>
      </c>
      <c r="BD82" s="224">
        <f t="shared" si="16"/>
        <v>0</v>
      </c>
      <c r="BE82" s="224">
        <f t="shared" si="16"/>
        <v>0</v>
      </c>
      <c r="BF82" s="224">
        <f t="shared" si="16"/>
        <v>0</v>
      </c>
      <c r="BG82" s="224">
        <f t="shared" si="16"/>
        <v>0</v>
      </c>
      <c r="BH82" s="377"/>
      <c r="BJ82" s="38">
        <f>Раздел2!D83</f>
        <v>0</v>
      </c>
    </row>
    <row r="83" spans="1:62" ht="15.75" customHeight="1" x14ac:dyDescent="0.15">
      <c r="A83" s="377"/>
      <c r="B83" s="213" t="s">
        <v>406</v>
      </c>
      <c r="C83" s="211" t="s">
        <v>563</v>
      </c>
      <c r="D83" s="76">
        <f t="shared" si="12"/>
        <v>0</v>
      </c>
      <c r="E83" s="76">
        <f t="shared" si="13"/>
        <v>0</v>
      </c>
      <c r="F83" s="76">
        <f t="shared" si="14"/>
        <v>0</v>
      </c>
      <c r="G83" s="76">
        <f t="shared" si="14"/>
        <v>0</v>
      </c>
      <c r="H83" s="76">
        <f t="shared" si="14"/>
        <v>0</v>
      </c>
      <c r="I83" s="76">
        <f t="shared" si="15"/>
        <v>0</v>
      </c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377"/>
      <c r="BJ83" s="38">
        <f>Раздел2!D84</f>
        <v>0</v>
      </c>
    </row>
    <row r="84" spans="1:62" ht="15.75" customHeight="1" x14ac:dyDescent="0.15">
      <c r="A84" s="377"/>
      <c r="B84" s="213" t="s">
        <v>284</v>
      </c>
      <c r="C84" s="211" t="s">
        <v>564</v>
      </c>
      <c r="D84" s="76">
        <f t="shared" si="12"/>
        <v>0</v>
      </c>
      <c r="E84" s="76">
        <f t="shared" si="13"/>
        <v>0</v>
      </c>
      <c r="F84" s="76">
        <f t="shared" si="14"/>
        <v>0</v>
      </c>
      <c r="G84" s="76">
        <f t="shared" si="14"/>
        <v>0</v>
      </c>
      <c r="H84" s="76">
        <f t="shared" si="14"/>
        <v>0</v>
      </c>
      <c r="I84" s="76">
        <f t="shared" si="15"/>
        <v>0</v>
      </c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377"/>
      <c r="BJ84" s="38">
        <f>Раздел2!D85</f>
        <v>0</v>
      </c>
    </row>
    <row r="85" spans="1:62" ht="15.75" customHeight="1" x14ac:dyDescent="0.15">
      <c r="A85" s="377"/>
      <c r="B85" s="235" t="s">
        <v>812</v>
      </c>
      <c r="C85" s="211" t="s">
        <v>565</v>
      </c>
      <c r="D85" s="76">
        <f t="shared" si="12"/>
        <v>0</v>
      </c>
      <c r="E85" s="76">
        <f t="shared" si="13"/>
        <v>0</v>
      </c>
      <c r="F85" s="76">
        <f t="shared" si="14"/>
        <v>0</v>
      </c>
      <c r="G85" s="76">
        <f t="shared" si="14"/>
        <v>0</v>
      </c>
      <c r="H85" s="76">
        <f t="shared" si="14"/>
        <v>0</v>
      </c>
      <c r="I85" s="76">
        <f t="shared" si="15"/>
        <v>0</v>
      </c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377"/>
      <c r="BJ85" s="38">
        <f>Раздел2!D86</f>
        <v>0</v>
      </c>
    </row>
    <row r="86" spans="1:62" ht="15.75" customHeight="1" x14ac:dyDescent="0.15">
      <c r="A86" s="377"/>
      <c r="B86" s="210" t="s">
        <v>36</v>
      </c>
      <c r="C86" s="211" t="s">
        <v>566</v>
      </c>
      <c r="D86" s="76">
        <f t="shared" si="12"/>
        <v>0</v>
      </c>
      <c r="E86" s="76">
        <f t="shared" si="13"/>
        <v>0</v>
      </c>
      <c r="F86" s="76">
        <f t="shared" si="14"/>
        <v>0</v>
      </c>
      <c r="G86" s="76">
        <f t="shared" si="14"/>
        <v>0</v>
      </c>
      <c r="H86" s="76">
        <f t="shared" si="14"/>
        <v>0</v>
      </c>
      <c r="I86" s="76">
        <f t="shared" si="15"/>
        <v>0</v>
      </c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377"/>
      <c r="BJ86" s="38">
        <f>Раздел2!D87</f>
        <v>0</v>
      </c>
    </row>
    <row r="87" spans="1:62" ht="15.75" customHeight="1" x14ac:dyDescent="0.15">
      <c r="A87" s="377"/>
      <c r="B87" s="210" t="s">
        <v>37</v>
      </c>
      <c r="C87" s="211" t="s">
        <v>567</v>
      </c>
      <c r="D87" s="76">
        <f t="shared" si="12"/>
        <v>0</v>
      </c>
      <c r="E87" s="76">
        <f t="shared" si="13"/>
        <v>0</v>
      </c>
      <c r="F87" s="76">
        <f t="shared" si="14"/>
        <v>0</v>
      </c>
      <c r="G87" s="76">
        <f t="shared" si="14"/>
        <v>0</v>
      </c>
      <c r="H87" s="76">
        <f t="shared" si="14"/>
        <v>0</v>
      </c>
      <c r="I87" s="76">
        <f t="shared" si="15"/>
        <v>0</v>
      </c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377"/>
      <c r="BJ87" s="38">
        <f>Раздел2!D88</f>
        <v>0</v>
      </c>
    </row>
    <row r="88" spans="1:62" ht="15.75" customHeight="1" x14ac:dyDescent="0.15">
      <c r="A88" s="377"/>
      <c r="B88" s="210" t="s">
        <v>38</v>
      </c>
      <c r="C88" s="211" t="s">
        <v>568</v>
      </c>
      <c r="D88" s="76">
        <f t="shared" si="12"/>
        <v>0</v>
      </c>
      <c r="E88" s="76">
        <f t="shared" si="13"/>
        <v>0</v>
      </c>
      <c r="F88" s="76">
        <f t="shared" si="14"/>
        <v>0</v>
      </c>
      <c r="G88" s="76">
        <f t="shared" si="14"/>
        <v>0</v>
      </c>
      <c r="H88" s="76">
        <f t="shared" si="14"/>
        <v>0</v>
      </c>
      <c r="I88" s="76">
        <f t="shared" si="15"/>
        <v>0</v>
      </c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377"/>
      <c r="BJ88" s="38">
        <f>Раздел2!D89</f>
        <v>0</v>
      </c>
    </row>
    <row r="89" spans="1:62" ht="15.75" customHeight="1" x14ac:dyDescent="0.15">
      <c r="A89" s="377"/>
      <c r="B89" s="210" t="s">
        <v>467</v>
      </c>
      <c r="C89" s="211" t="s">
        <v>569</v>
      </c>
      <c r="D89" s="76">
        <f t="shared" si="12"/>
        <v>0</v>
      </c>
      <c r="E89" s="76">
        <f t="shared" si="13"/>
        <v>0</v>
      </c>
      <c r="F89" s="76">
        <f t="shared" si="14"/>
        <v>0</v>
      </c>
      <c r="G89" s="76">
        <f t="shared" si="14"/>
        <v>0</v>
      </c>
      <c r="H89" s="76">
        <f t="shared" si="14"/>
        <v>0</v>
      </c>
      <c r="I89" s="76">
        <f t="shared" si="15"/>
        <v>0</v>
      </c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377"/>
      <c r="BJ89" s="38">
        <f>Раздел2!D90</f>
        <v>0</v>
      </c>
    </row>
    <row r="90" spans="1:62" ht="15.75" customHeight="1" x14ac:dyDescent="0.15">
      <c r="A90" s="377"/>
      <c r="B90" s="210" t="s">
        <v>468</v>
      </c>
      <c r="C90" s="211" t="s">
        <v>570</v>
      </c>
      <c r="D90" s="76">
        <f t="shared" si="12"/>
        <v>0</v>
      </c>
      <c r="E90" s="76">
        <f t="shared" si="13"/>
        <v>0</v>
      </c>
      <c r="F90" s="76">
        <f t="shared" si="14"/>
        <v>0</v>
      </c>
      <c r="G90" s="76">
        <f t="shared" si="14"/>
        <v>0</v>
      </c>
      <c r="H90" s="76">
        <f t="shared" si="14"/>
        <v>0</v>
      </c>
      <c r="I90" s="76">
        <f t="shared" si="15"/>
        <v>0</v>
      </c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377"/>
      <c r="BJ90" s="38">
        <f>Раздел2!D91</f>
        <v>0</v>
      </c>
    </row>
    <row r="91" spans="1:62" ht="21.75" customHeight="1" x14ac:dyDescent="0.15">
      <c r="A91" s="377"/>
      <c r="B91" s="210" t="s">
        <v>39</v>
      </c>
      <c r="C91" s="211" t="s">
        <v>571</v>
      </c>
      <c r="D91" s="76">
        <f t="shared" si="12"/>
        <v>0</v>
      </c>
      <c r="E91" s="76">
        <f t="shared" si="13"/>
        <v>0</v>
      </c>
      <c r="F91" s="76">
        <f t="shared" si="14"/>
        <v>0</v>
      </c>
      <c r="G91" s="76">
        <f t="shared" si="14"/>
        <v>0</v>
      </c>
      <c r="H91" s="76">
        <f t="shared" si="14"/>
        <v>0</v>
      </c>
      <c r="I91" s="76">
        <f t="shared" si="15"/>
        <v>0</v>
      </c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377"/>
      <c r="BJ91" s="38">
        <f>Раздел2!D92</f>
        <v>0</v>
      </c>
    </row>
    <row r="92" spans="1:62" ht="15.75" customHeight="1" x14ac:dyDescent="0.15">
      <c r="A92" s="377"/>
      <c r="B92" s="210" t="s">
        <v>374</v>
      </c>
      <c r="C92" s="211" t="s">
        <v>572</v>
      </c>
      <c r="D92" s="76">
        <f t="shared" si="12"/>
        <v>0</v>
      </c>
      <c r="E92" s="76">
        <f t="shared" si="13"/>
        <v>0</v>
      </c>
      <c r="F92" s="76">
        <f t="shared" si="14"/>
        <v>0</v>
      </c>
      <c r="G92" s="76">
        <f t="shared" si="14"/>
        <v>0</v>
      </c>
      <c r="H92" s="76">
        <f t="shared" si="14"/>
        <v>0</v>
      </c>
      <c r="I92" s="76">
        <f t="shared" si="15"/>
        <v>0</v>
      </c>
      <c r="J92" s="224">
        <f>SUM(J93:J94)</f>
        <v>0</v>
      </c>
      <c r="K92" s="224">
        <f t="shared" ref="K92:BG92" si="17">SUM(K93:K94)</f>
        <v>0</v>
      </c>
      <c r="L92" s="224">
        <f t="shared" si="17"/>
        <v>0</v>
      </c>
      <c r="M92" s="224">
        <f t="shared" si="17"/>
        <v>0</v>
      </c>
      <c r="N92" s="224">
        <f t="shared" si="17"/>
        <v>0</v>
      </c>
      <c r="O92" s="224">
        <f t="shared" si="17"/>
        <v>0</v>
      </c>
      <c r="P92" s="224">
        <f t="shared" si="17"/>
        <v>0</v>
      </c>
      <c r="Q92" s="224">
        <f t="shared" si="17"/>
        <v>0</v>
      </c>
      <c r="R92" s="224">
        <f t="shared" si="17"/>
        <v>0</v>
      </c>
      <c r="S92" s="224">
        <f t="shared" si="17"/>
        <v>0</v>
      </c>
      <c r="T92" s="224">
        <f t="shared" si="17"/>
        <v>0</v>
      </c>
      <c r="U92" s="224">
        <f t="shared" si="17"/>
        <v>0</v>
      </c>
      <c r="V92" s="224">
        <f t="shared" si="17"/>
        <v>0</v>
      </c>
      <c r="W92" s="224">
        <f t="shared" si="17"/>
        <v>0</v>
      </c>
      <c r="X92" s="224">
        <f t="shared" si="17"/>
        <v>0</v>
      </c>
      <c r="Y92" s="224">
        <f t="shared" si="17"/>
        <v>0</v>
      </c>
      <c r="Z92" s="224">
        <f t="shared" si="17"/>
        <v>0</v>
      </c>
      <c r="AA92" s="224">
        <f t="shared" si="17"/>
        <v>0</v>
      </c>
      <c r="AB92" s="224">
        <f t="shared" si="17"/>
        <v>0</v>
      </c>
      <c r="AC92" s="224">
        <f t="shared" si="17"/>
        <v>0</v>
      </c>
      <c r="AD92" s="224">
        <f t="shared" si="17"/>
        <v>0</v>
      </c>
      <c r="AE92" s="224">
        <f t="shared" si="17"/>
        <v>0</v>
      </c>
      <c r="AF92" s="224">
        <f t="shared" si="17"/>
        <v>0</v>
      </c>
      <c r="AG92" s="224">
        <f t="shared" si="17"/>
        <v>0</v>
      </c>
      <c r="AH92" s="224">
        <f t="shared" si="17"/>
        <v>0</v>
      </c>
      <c r="AI92" s="224">
        <f t="shared" si="17"/>
        <v>0</v>
      </c>
      <c r="AJ92" s="224">
        <f t="shared" si="17"/>
        <v>0</v>
      </c>
      <c r="AK92" s="224">
        <f t="shared" si="17"/>
        <v>0</v>
      </c>
      <c r="AL92" s="224">
        <f t="shared" si="17"/>
        <v>0</v>
      </c>
      <c r="AM92" s="224">
        <f t="shared" si="17"/>
        <v>0</v>
      </c>
      <c r="AN92" s="224">
        <f t="shared" si="17"/>
        <v>0</v>
      </c>
      <c r="AO92" s="224">
        <f t="shared" si="17"/>
        <v>0</v>
      </c>
      <c r="AP92" s="224">
        <f t="shared" si="17"/>
        <v>0</v>
      </c>
      <c r="AQ92" s="224">
        <f t="shared" si="17"/>
        <v>0</v>
      </c>
      <c r="AR92" s="224">
        <f t="shared" si="17"/>
        <v>0</v>
      </c>
      <c r="AS92" s="224">
        <f t="shared" si="17"/>
        <v>0</v>
      </c>
      <c r="AT92" s="224">
        <f t="shared" si="17"/>
        <v>0</v>
      </c>
      <c r="AU92" s="224">
        <f t="shared" si="17"/>
        <v>0</v>
      </c>
      <c r="AV92" s="224">
        <f t="shared" si="17"/>
        <v>0</v>
      </c>
      <c r="AW92" s="224">
        <f t="shared" si="17"/>
        <v>0</v>
      </c>
      <c r="AX92" s="224">
        <f t="shared" si="17"/>
        <v>0</v>
      </c>
      <c r="AY92" s="224">
        <f t="shared" si="17"/>
        <v>0</v>
      </c>
      <c r="AZ92" s="224">
        <f t="shared" si="17"/>
        <v>0</v>
      </c>
      <c r="BA92" s="224">
        <f t="shared" si="17"/>
        <v>0</v>
      </c>
      <c r="BB92" s="224">
        <f t="shared" si="17"/>
        <v>0</v>
      </c>
      <c r="BC92" s="224">
        <f t="shared" si="17"/>
        <v>0</v>
      </c>
      <c r="BD92" s="224">
        <f t="shared" si="17"/>
        <v>0</v>
      </c>
      <c r="BE92" s="224">
        <f t="shared" si="17"/>
        <v>0</v>
      </c>
      <c r="BF92" s="224">
        <f t="shared" si="17"/>
        <v>0</v>
      </c>
      <c r="BG92" s="224">
        <f t="shared" si="17"/>
        <v>0</v>
      </c>
      <c r="BH92" s="377"/>
      <c r="BJ92" s="38">
        <f>Раздел2!D93</f>
        <v>0</v>
      </c>
    </row>
    <row r="93" spans="1:62" ht="15.75" customHeight="1" x14ac:dyDescent="0.15">
      <c r="A93" s="377"/>
      <c r="B93" s="213" t="s">
        <v>407</v>
      </c>
      <c r="C93" s="211" t="s">
        <v>573</v>
      </c>
      <c r="D93" s="76">
        <f t="shared" si="12"/>
        <v>0</v>
      </c>
      <c r="E93" s="76">
        <f t="shared" si="13"/>
        <v>0</v>
      </c>
      <c r="F93" s="76">
        <f t="shared" si="14"/>
        <v>0</v>
      </c>
      <c r="G93" s="76">
        <f t="shared" si="14"/>
        <v>0</v>
      </c>
      <c r="H93" s="76">
        <f t="shared" si="14"/>
        <v>0</v>
      </c>
      <c r="I93" s="76">
        <f t="shared" si="15"/>
        <v>0</v>
      </c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377"/>
      <c r="BJ93" s="38">
        <f>Раздел2!D94</f>
        <v>0</v>
      </c>
    </row>
    <row r="94" spans="1:62" ht="15.75" customHeight="1" x14ac:dyDescent="0.15">
      <c r="A94" s="377"/>
      <c r="B94" s="213" t="s">
        <v>76</v>
      </c>
      <c r="C94" s="211" t="s">
        <v>574</v>
      </c>
      <c r="D94" s="76">
        <f t="shared" si="12"/>
        <v>0</v>
      </c>
      <c r="E94" s="76">
        <f t="shared" si="13"/>
        <v>0</v>
      </c>
      <c r="F94" s="76">
        <f t="shared" si="14"/>
        <v>0</v>
      </c>
      <c r="G94" s="76">
        <f t="shared" si="14"/>
        <v>0</v>
      </c>
      <c r="H94" s="76">
        <f t="shared" si="14"/>
        <v>0</v>
      </c>
      <c r="I94" s="76">
        <f t="shared" si="15"/>
        <v>0</v>
      </c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377"/>
      <c r="BJ94" s="38">
        <f>Раздел2!D95</f>
        <v>0</v>
      </c>
    </row>
    <row r="95" spans="1:62" ht="15.75" customHeight="1" x14ac:dyDescent="0.15">
      <c r="A95" s="377"/>
      <c r="B95" s="210" t="s">
        <v>251</v>
      </c>
      <c r="C95" s="211" t="s">
        <v>575</v>
      </c>
      <c r="D95" s="76">
        <f t="shared" si="12"/>
        <v>0</v>
      </c>
      <c r="E95" s="76">
        <f t="shared" si="13"/>
        <v>0</v>
      </c>
      <c r="F95" s="76">
        <f t="shared" si="14"/>
        <v>0</v>
      </c>
      <c r="G95" s="76">
        <f t="shared" si="14"/>
        <v>0</v>
      </c>
      <c r="H95" s="76">
        <f t="shared" si="14"/>
        <v>0</v>
      </c>
      <c r="I95" s="76">
        <f t="shared" si="15"/>
        <v>0</v>
      </c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377"/>
      <c r="BJ95" s="38">
        <f>Раздел2!D96</f>
        <v>0</v>
      </c>
    </row>
    <row r="96" spans="1:62" ht="15.75" customHeight="1" x14ac:dyDescent="0.15">
      <c r="A96" s="377"/>
      <c r="B96" s="210" t="s">
        <v>469</v>
      </c>
      <c r="C96" s="211" t="s">
        <v>576</v>
      </c>
      <c r="D96" s="76">
        <f t="shared" si="12"/>
        <v>0</v>
      </c>
      <c r="E96" s="76">
        <f t="shared" si="13"/>
        <v>0</v>
      </c>
      <c r="F96" s="76">
        <f t="shared" si="14"/>
        <v>0</v>
      </c>
      <c r="G96" s="76">
        <f t="shared" si="14"/>
        <v>0</v>
      </c>
      <c r="H96" s="76">
        <f t="shared" si="14"/>
        <v>0</v>
      </c>
      <c r="I96" s="76">
        <f t="shared" si="15"/>
        <v>0</v>
      </c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377"/>
      <c r="BJ96" s="38">
        <f>Раздел2!D97</f>
        <v>0</v>
      </c>
    </row>
    <row r="97" spans="1:62" ht="15.75" customHeight="1" x14ac:dyDescent="0.15">
      <c r="A97" s="377"/>
      <c r="B97" s="210" t="s">
        <v>751</v>
      </c>
      <c r="C97" s="211" t="s">
        <v>577</v>
      </c>
      <c r="D97" s="76">
        <f t="shared" si="12"/>
        <v>0</v>
      </c>
      <c r="E97" s="76">
        <f t="shared" si="13"/>
        <v>0</v>
      </c>
      <c r="F97" s="76">
        <f t="shared" si="14"/>
        <v>0</v>
      </c>
      <c r="G97" s="76">
        <f t="shared" si="14"/>
        <v>0</v>
      </c>
      <c r="H97" s="76">
        <f t="shared" si="14"/>
        <v>0</v>
      </c>
      <c r="I97" s="76">
        <f t="shared" si="15"/>
        <v>0</v>
      </c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377"/>
      <c r="BJ97" s="38">
        <f>Раздел2!D98</f>
        <v>0</v>
      </c>
    </row>
    <row r="98" spans="1:62" ht="20.25" customHeight="1" x14ac:dyDescent="0.15">
      <c r="A98" s="377"/>
      <c r="B98" s="210" t="s">
        <v>130</v>
      </c>
      <c r="C98" s="211" t="s">
        <v>578</v>
      </c>
      <c r="D98" s="76">
        <f t="shared" si="12"/>
        <v>0</v>
      </c>
      <c r="E98" s="76">
        <f t="shared" si="13"/>
        <v>0</v>
      </c>
      <c r="F98" s="76">
        <f t="shared" si="14"/>
        <v>0</v>
      </c>
      <c r="G98" s="76">
        <f t="shared" si="14"/>
        <v>0</v>
      </c>
      <c r="H98" s="76">
        <f t="shared" si="14"/>
        <v>0</v>
      </c>
      <c r="I98" s="76">
        <f t="shared" si="15"/>
        <v>0</v>
      </c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377"/>
      <c r="BJ98" s="38">
        <f>Раздел2!D99</f>
        <v>0</v>
      </c>
    </row>
    <row r="99" spans="1:62" ht="20.25" customHeight="1" x14ac:dyDescent="0.15">
      <c r="A99" s="377"/>
      <c r="B99" s="210" t="s">
        <v>375</v>
      </c>
      <c r="C99" s="211" t="s">
        <v>579</v>
      </c>
      <c r="D99" s="76">
        <f t="shared" si="12"/>
        <v>0</v>
      </c>
      <c r="E99" s="76">
        <f t="shared" si="13"/>
        <v>0</v>
      </c>
      <c r="F99" s="76">
        <f t="shared" si="14"/>
        <v>0</v>
      </c>
      <c r="G99" s="76">
        <f t="shared" si="14"/>
        <v>0</v>
      </c>
      <c r="H99" s="76">
        <f t="shared" si="14"/>
        <v>0</v>
      </c>
      <c r="I99" s="76">
        <f t="shared" si="15"/>
        <v>0</v>
      </c>
      <c r="J99" s="224">
        <f>SUM(J100:J106)</f>
        <v>0</v>
      </c>
      <c r="K99" s="224">
        <f t="shared" ref="K99:BG99" si="18">SUM(K100:K106)</f>
        <v>0</v>
      </c>
      <c r="L99" s="224">
        <f t="shared" si="18"/>
        <v>0</v>
      </c>
      <c r="M99" s="224">
        <f t="shared" si="18"/>
        <v>0</v>
      </c>
      <c r="N99" s="224">
        <f t="shared" si="18"/>
        <v>0</v>
      </c>
      <c r="O99" s="224">
        <f t="shared" si="18"/>
        <v>0</v>
      </c>
      <c r="P99" s="224">
        <f t="shared" si="18"/>
        <v>0</v>
      </c>
      <c r="Q99" s="224">
        <f t="shared" si="18"/>
        <v>0</v>
      </c>
      <c r="R99" s="224">
        <f t="shared" si="18"/>
        <v>0</v>
      </c>
      <c r="S99" s="224">
        <f t="shared" si="18"/>
        <v>0</v>
      </c>
      <c r="T99" s="224">
        <f t="shared" si="18"/>
        <v>0</v>
      </c>
      <c r="U99" s="224">
        <f t="shared" si="18"/>
        <v>0</v>
      </c>
      <c r="V99" s="224">
        <f t="shared" si="18"/>
        <v>0</v>
      </c>
      <c r="W99" s="224">
        <f t="shared" si="18"/>
        <v>0</v>
      </c>
      <c r="X99" s="224">
        <f t="shared" si="18"/>
        <v>0</v>
      </c>
      <c r="Y99" s="224">
        <f t="shared" si="18"/>
        <v>0</v>
      </c>
      <c r="Z99" s="224">
        <f t="shared" si="18"/>
        <v>0</v>
      </c>
      <c r="AA99" s="224">
        <f t="shared" si="18"/>
        <v>0</v>
      </c>
      <c r="AB99" s="224">
        <f t="shared" si="18"/>
        <v>0</v>
      </c>
      <c r="AC99" s="224">
        <f t="shared" si="18"/>
        <v>0</v>
      </c>
      <c r="AD99" s="224">
        <f t="shared" si="18"/>
        <v>0</v>
      </c>
      <c r="AE99" s="224">
        <f t="shared" si="18"/>
        <v>0</v>
      </c>
      <c r="AF99" s="224">
        <f t="shared" si="18"/>
        <v>0</v>
      </c>
      <c r="AG99" s="224">
        <f t="shared" si="18"/>
        <v>0</v>
      </c>
      <c r="AH99" s="224">
        <f t="shared" si="18"/>
        <v>0</v>
      </c>
      <c r="AI99" s="224">
        <f t="shared" si="18"/>
        <v>0</v>
      </c>
      <c r="AJ99" s="224">
        <f t="shared" si="18"/>
        <v>0</v>
      </c>
      <c r="AK99" s="224">
        <f t="shared" si="18"/>
        <v>0</v>
      </c>
      <c r="AL99" s="224">
        <f t="shared" si="18"/>
        <v>0</v>
      </c>
      <c r="AM99" s="224">
        <f t="shared" si="18"/>
        <v>0</v>
      </c>
      <c r="AN99" s="224">
        <f t="shared" si="18"/>
        <v>0</v>
      </c>
      <c r="AO99" s="224">
        <f t="shared" si="18"/>
        <v>0</v>
      </c>
      <c r="AP99" s="224">
        <f t="shared" si="18"/>
        <v>0</v>
      </c>
      <c r="AQ99" s="224">
        <f t="shared" si="18"/>
        <v>0</v>
      </c>
      <c r="AR99" s="224">
        <f t="shared" si="18"/>
        <v>0</v>
      </c>
      <c r="AS99" s="224">
        <f t="shared" si="18"/>
        <v>0</v>
      </c>
      <c r="AT99" s="224">
        <f t="shared" si="18"/>
        <v>0</v>
      </c>
      <c r="AU99" s="224">
        <f t="shared" si="18"/>
        <v>0</v>
      </c>
      <c r="AV99" s="224">
        <f t="shared" si="18"/>
        <v>0</v>
      </c>
      <c r="AW99" s="224">
        <f t="shared" si="18"/>
        <v>0</v>
      </c>
      <c r="AX99" s="224">
        <f t="shared" si="18"/>
        <v>0</v>
      </c>
      <c r="AY99" s="224">
        <f t="shared" si="18"/>
        <v>0</v>
      </c>
      <c r="AZ99" s="224">
        <f t="shared" si="18"/>
        <v>0</v>
      </c>
      <c r="BA99" s="224">
        <f t="shared" si="18"/>
        <v>0</v>
      </c>
      <c r="BB99" s="224">
        <f t="shared" si="18"/>
        <v>0</v>
      </c>
      <c r="BC99" s="224">
        <f t="shared" si="18"/>
        <v>0</v>
      </c>
      <c r="BD99" s="224">
        <f t="shared" si="18"/>
        <v>0</v>
      </c>
      <c r="BE99" s="224">
        <f t="shared" si="18"/>
        <v>0</v>
      </c>
      <c r="BF99" s="224">
        <f t="shared" si="18"/>
        <v>0</v>
      </c>
      <c r="BG99" s="224">
        <f t="shared" si="18"/>
        <v>0</v>
      </c>
      <c r="BH99" s="377"/>
      <c r="BJ99" s="38">
        <f>Раздел2!D100</f>
        <v>0</v>
      </c>
    </row>
    <row r="100" spans="1:62" ht="21" customHeight="1" x14ac:dyDescent="0.15">
      <c r="A100" s="377"/>
      <c r="B100" s="213" t="s">
        <v>408</v>
      </c>
      <c r="C100" s="211" t="s">
        <v>580</v>
      </c>
      <c r="D100" s="76">
        <f t="shared" si="12"/>
        <v>0</v>
      </c>
      <c r="E100" s="76">
        <f t="shared" si="13"/>
        <v>0</v>
      </c>
      <c r="F100" s="76">
        <f t="shared" si="14"/>
        <v>0</v>
      </c>
      <c r="G100" s="76">
        <f t="shared" si="14"/>
        <v>0</v>
      </c>
      <c r="H100" s="76">
        <f t="shared" si="14"/>
        <v>0</v>
      </c>
      <c r="I100" s="76">
        <f t="shared" si="15"/>
        <v>0</v>
      </c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377"/>
      <c r="BJ100" s="38">
        <f>Раздел2!D101</f>
        <v>0</v>
      </c>
    </row>
    <row r="101" spans="1:62" ht="15.75" customHeight="1" x14ac:dyDescent="0.15">
      <c r="A101" s="377"/>
      <c r="B101" s="213" t="s">
        <v>323</v>
      </c>
      <c r="C101" s="211" t="s">
        <v>581</v>
      </c>
      <c r="D101" s="76">
        <f t="shared" si="12"/>
        <v>0</v>
      </c>
      <c r="E101" s="76">
        <f t="shared" si="13"/>
        <v>0</v>
      </c>
      <c r="F101" s="76">
        <f t="shared" si="14"/>
        <v>0</v>
      </c>
      <c r="G101" s="76">
        <f t="shared" si="14"/>
        <v>0</v>
      </c>
      <c r="H101" s="76">
        <f t="shared" si="14"/>
        <v>0</v>
      </c>
      <c r="I101" s="76">
        <f t="shared" si="15"/>
        <v>0</v>
      </c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377"/>
      <c r="BJ101" s="38">
        <f>Раздел2!D102</f>
        <v>0</v>
      </c>
    </row>
    <row r="102" spans="1:62" ht="15.75" customHeight="1" x14ac:dyDescent="0.15">
      <c r="A102" s="377"/>
      <c r="B102" s="213" t="s">
        <v>324</v>
      </c>
      <c r="C102" s="211" t="s">
        <v>582</v>
      </c>
      <c r="D102" s="76">
        <f t="shared" si="12"/>
        <v>0</v>
      </c>
      <c r="E102" s="76">
        <f t="shared" si="13"/>
        <v>0</v>
      </c>
      <c r="F102" s="76">
        <f t="shared" si="14"/>
        <v>0</v>
      </c>
      <c r="G102" s="76">
        <f t="shared" si="14"/>
        <v>0</v>
      </c>
      <c r="H102" s="76">
        <f t="shared" si="14"/>
        <v>0</v>
      </c>
      <c r="I102" s="76">
        <f t="shared" si="15"/>
        <v>0</v>
      </c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377"/>
      <c r="BJ102" s="38">
        <f>Раздел2!D103</f>
        <v>0</v>
      </c>
    </row>
    <row r="103" spans="1:62" ht="15.75" customHeight="1" x14ac:dyDescent="0.15">
      <c r="A103" s="377"/>
      <c r="B103" s="213" t="s">
        <v>299</v>
      </c>
      <c r="C103" s="211" t="s">
        <v>583</v>
      </c>
      <c r="D103" s="76">
        <f t="shared" si="12"/>
        <v>0</v>
      </c>
      <c r="E103" s="76">
        <f t="shared" si="13"/>
        <v>0</v>
      </c>
      <c r="F103" s="76">
        <f t="shared" si="14"/>
        <v>0</v>
      </c>
      <c r="G103" s="76">
        <f t="shared" si="14"/>
        <v>0</v>
      </c>
      <c r="H103" s="76">
        <f t="shared" si="14"/>
        <v>0</v>
      </c>
      <c r="I103" s="76">
        <f t="shared" si="15"/>
        <v>0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377"/>
      <c r="BJ103" s="38">
        <f>Раздел2!D104</f>
        <v>0</v>
      </c>
    </row>
    <row r="104" spans="1:62" ht="15.75" customHeight="1" x14ac:dyDescent="0.15">
      <c r="A104" s="377"/>
      <c r="B104" s="213" t="s">
        <v>315</v>
      </c>
      <c r="C104" s="211" t="s">
        <v>584</v>
      </c>
      <c r="D104" s="76">
        <f t="shared" si="12"/>
        <v>0</v>
      </c>
      <c r="E104" s="76">
        <f t="shared" si="13"/>
        <v>0</v>
      </c>
      <c r="F104" s="76">
        <f t="shared" si="14"/>
        <v>0</v>
      </c>
      <c r="G104" s="76">
        <f t="shared" si="14"/>
        <v>0</v>
      </c>
      <c r="H104" s="76">
        <f t="shared" si="14"/>
        <v>0</v>
      </c>
      <c r="I104" s="76">
        <f t="shared" si="15"/>
        <v>0</v>
      </c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377"/>
      <c r="BJ104" s="38">
        <f>Раздел2!D105</f>
        <v>0</v>
      </c>
    </row>
    <row r="105" spans="1:62" ht="15.75" customHeight="1" x14ac:dyDescent="0.15">
      <c r="A105" s="377"/>
      <c r="B105" s="213" t="s">
        <v>298</v>
      </c>
      <c r="C105" s="211" t="s">
        <v>585</v>
      </c>
      <c r="D105" s="76">
        <f t="shared" si="12"/>
        <v>0</v>
      </c>
      <c r="E105" s="76">
        <f t="shared" si="13"/>
        <v>0</v>
      </c>
      <c r="F105" s="76">
        <f t="shared" si="14"/>
        <v>0</v>
      </c>
      <c r="G105" s="76">
        <f t="shared" si="14"/>
        <v>0</v>
      </c>
      <c r="H105" s="76">
        <f t="shared" si="14"/>
        <v>0</v>
      </c>
      <c r="I105" s="76">
        <f t="shared" si="15"/>
        <v>0</v>
      </c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377"/>
      <c r="BJ105" s="38">
        <f>Раздел2!D106</f>
        <v>0</v>
      </c>
    </row>
    <row r="106" spans="1:62" ht="15.75" customHeight="1" x14ac:dyDescent="0.15">
      <c r="A106" s="377"/>
      <c r="B106" s="213" t="s">
        <v>297</v>
      </c>
      <c r="C106" s="211" t="s">
        <v>586</v>
      </c>
      <c r="D106" s="76">
        <f t="shared" si="12"/>
        <v>0</v>
      </c>
      <c r="E106" s="76">
        <f t="shared" si="13"/>
        <v>0</v>
      </c>
      <c r="F106" s="76">
        <f t="shared" si="14"/>
        <v>0</v>
      </c>
      <c r="G106" s="76">
        <f t="shared" si="14"/>
        <v>0</v>
      </c>
      <c r="H106" s="76">
        <f t="shared" si="14"/>
        <v>0</v>
      </c>
      <c r="I106" s="76">
        <f t="shared" si="15"/>
        <v>0</v>
      </c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377"/>
      <c r="BJ106" s="38">
        <f>Раздел2!D107</f>
        <v>0</v>
      </c>
    </row>
    <row r="107" spans="1:62" ht="15.75" customHeight="1" x14ac:dyDescent="0.15">
      <c r="A107" s="377"/>
      <c r="B107" s="210" t="s">
        <v>40</v>
      </c>
      <c r="C107" s="211" t="s">
        <v>587</v>
      </c>
      <c r="D107" s="76">
        <f t="shared" si="12"/>
        <v>0</v>
      </c>
      <c r="E107" s="76">
        <f t="shared" si="13"/>
        <v>0</v>
      </c>
      <c r="F107" s="76">
        <f t="shared" si="14"/>
        <v>0</v>
      </c>
      <c r="G107" s="76">
        <f t="shared" si="14"/>
        <v>0</v>
      </c>
      <c r="H107" s="76">
        <f t="shared" si="14"/>
        <v>0</v>
      </c>
      <c r="I107" s="76">
        <f t="shared" si="15"/>
        <v>0</v>
      </c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377"/>
      <c r="BJ107" s="38">
        <f>Раздел2!D108</f>
        <v>0</v>
      </c>
    </row>
    <row r="108" spans="1:62" ht="20.25" customHeight="1" x14ac:dyDescent="0.15">
      <c r="A108" s="377"/>
      <c r="B108" s="210" t="s">
        <v>41</v>
      </c>
      <c r="C108" s="211" t="s">
        <v>588</v>
      </c>
      <c r="D108" s="76">
        <f t="shared" si="12"/>
        <v>0</v>
      </c>
      <c r="E108" s="76">
        <f t="shared" si="13"/>
        <v>0</v>
      </c>
      <c r="F108" s="76">
        <f t="shared" si="14"/>
        <v>0</v>
      </c>
      <c r="G108" s="76">
        <f t="shared" si="14"/>
        <v>0</v>
      </c>
      <c r="H108" s="76">
        <f t="shared" si="14"/>
        <v>0</v>
      </c>
      <c r="I108" s="76">
        <f t="shared" si="15"/>
        <v>0</v>
      </c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377"/>
      <c r="BJ108" s="38">
        <f>Раздел2!D109</f>
        <v>0</v>
      </c>
    </row>
    <row r="109" spans="1:62" ht="15.95" customHeight="1" x14ac:dyDescent="0.15">
      <c r="A109" s="377"/>
      <c r="B109" s="210" t="s">
        <v>252</v>
      </c>
      <c r="C109" s="211" t="s">
        <v>589</v>
      </c>
      <c r="D109" s="76">
        <f t="shared" si="12"/>
        <v>0</v>
      </c>
      <c r="E109" s="76">
        <f t="shared" si="13"/>
        <v>0</v>
      </c>
      <c r="F109" s="76">
        <f t="shared" si="14"/>
        <v>0</v>
      </c>
      <c r="G109" s="76">
        <f t="shared" si="14"/>
        <v>0</v>
      </c>
      <c r="H109" s="76">
        <f t="shared" si="14"/>
        <v>0</v>
      </c>
      <c r="I109" s="76">
        <f t="shared" si="15"/>
        <v>0</v>
      </c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377"/>
      <c r="BJ109" s="38">
        <f>Раздел2!D110</f>
        <v>0</v>
      </c>
    </row>
    <row r="110" spans="1:62" ht="15.75" customHeight="1" x14ac:dyDescent="0.15">
      <c r="A110" s="377"/>
      <c r="B110" s="214" t="s">
        <v>470</v>
      </c>
      <c r="C110" s="211" t="s">
        <v>590</v>
      </c>
      <c r="D110" s="76">
        <f t="shared" si="12"/>
        <v>0</v>
      </c>
      <c r="E110" s="76">
        <f t="shared" si="13"/>
        <v>0</v>
      </c>
      <c r="F110" s="76">
        <f t="shared" si="14"/>
        <v>0</v>
      </c>
      <c r="G110" s="76">
        <f t="shared" si="14"/>
        <v>0</v>
      </c>
      <c r="H110" s="76">
        <f t="shared" si="14"/>
        <v>0</v>
      </c>
      <c r="I110" s="76">
        <f t="shared" si="15"/>
        <v>0</v>
      </c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377"/>
      <c r="BJ110" s="38">
        <f>Раздел2!D111</f>
        <v>0</v>
      </c>
    </row>
    <row r="111" spans="1:62" ht="15.75" customHeight="1" x14ac:dyDescent="0.15">
      <c r="A111" s="377"/>
      <c r="B111" s="210" t="s">
        <v>471</v>
      </c>
      <c r="C111" s="211" t="s">
        <v>591</v>
      </c>
      <c r="D111" s="76">
        <f t="shared" si="12"/>
        <v>0</v>
      </c>
      <c r="E111" s="76">
        <f t="shared" si="13"/>
        <v>0</v>
      </c>
      <c r="F111" s="76">
        <f t="shared" si="14"/>
        <v>0</v>
      </c>
      <c r="G111" s="76">
        <f t="shared" si="14"/>
        <v>0</v>
      </c>
      <c r="H111" s="76">
        <f t="shared" si="14"/>
        <v>0</v>
      </c>
      <c r="I111" s="76">
        <f t="shared" si="15"/>
        <v>0</v>
      </c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377"/>
      <c r="BJ111" s="38">
        <f>Раздел2!D112</f>
        <v>0</v>
      </c>
    </row>
    <row r="112" spans="1:62" ht="15.75" customHeight="1" x14ac:dyDescent="0.15">
      <c r="A112" s="377"/>
      <c r="B112" s="210" t="s">
        <v>472</v>
      </c>
      <c r="C112" s="211" t="s">
        <v>592</v>
      </c>
      <c r="D112" s="76">
        <f t="shared" si="12"/>
        <v>0</v>
      </c>
      <c r="E112" s="76">
        <f t="shared" si="13"/>
        <v>0</v>
      </c>
      <c r="F112" s="76">
        <f t="shared" si="14"/>
        <v>0</v>
      </c>
      <c r="G112" s="76">
        <f t="shared" si="14"/>
        <v>0</v>
      </c>
      <c r="H112" s="76">
        <f t="shared" si="14"/>
        <v>0</v>
      </c>
      <c r="I112" s="76">
        <f t="shared" si="15"/>
        <v>0</v>
      </c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377"/>
      <c r="BJ112" s="38">
        <f>Раздел2!D113</f>
        <v>0</v>
      </c>
    </row>
    <row r="113" spans="1:62" ht="15.75" customHeight="1" x14ac:dyDescent="0.15">
      <c r="A113" s="377"/>
      <c r="B113" s="210" t="s">
        <v>253</v>
      </c>
      <c r="C113" s="211" t="s">
        <v>593</v>
      </c>
      <c r="D113" s="76">
        <f t="shared" si="12"/>
        <v>0</v>
      </c>
      <c r="E113" s="76">
        <f t="shared" si="13"/>
        <v>0</v>
      </c>
      <c r="F113" s="76">
        <f t="shared" si="14"/>
        <v>0</v>
      </c>
      <c r="G113" s="76">
        <f t="shared" si="14"/>
        <v>0</v>
      </c>
      <c r="H113" s="76">
        <f t="shared" si="14"/>
        <v>0</v>
      </c>
      <c r="I113" s="76">
        <f t="shared" si="15"/>
        <v>0</v>
      </c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377"/>
      <c r="BJ113" s="38">
        <f>Раздел2!D114</f>
        <v>0</v>
      </c>
    </row>
    <row r="114" spans="1:62" ht="15.75" customHeight="1" x14ac:dyDescent="0.15">
      <c r="A114" s="377"/>
      <c r="B114" s="210" t="s">
        <v>254</v>
      </c>
      <c r="C114" s="211" t="s">
        <v>594</v>
      </c>
      <c r="D114" s="76">
        <f t="shared" si="12"/>
        <v>0</v>
      </c>
      <c r="E114" s="76">
        <f t="shared" si="13"/>
        <v>0</v>
      </c>
      <c r="F114" s="76">
        <f t="shared" si="14"/>
        <v>0</v>
      </c>
      <c r="G114" s="76">
        <f t="shared" si="14"/>
        <v>0</v>
      </c>
      <c r="H114" s="76">
        <f t="shared" si="14"/>
        <v>0</v>
      </c>
      <c r="I114" s="76">
        <f t="shared" si="15"/>
        <v>0</v>
      </c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377"/>
      <c r="BJ114" s="38">
        <f>Раздел2!D115</f>
        <v>0</v>
      </c>
    </row>
    <row r="115" spans="1:62" ht="15.75" customHeight="1" x14ac:dyDescent="0.15">
      <c r="A115" s="377"/>
      <c r="B115" s="210" t="s">
        <v>42</v>
      </c>
      <c r="C115" s="211" t="s">
        <v>595</v>
      </c>
      <c r="D115" s="76">
        <f t="shared" si="12"/>
        <v>0</v>
      </c>
      <c r="E115" s="76">
        <f t="shared" si="13"/>
        <v>0</v>
      </c>
      <c r="F115" s="76">
        <f t="shared" si="14"/>
        <v>0</v>
      </c>
      <c r="G115" s="76">
        <f t="shared" si="14"/>
        <v>0</v>
      </c>
      <c r="H115" s="76">
        <f t="shared" si="14"/>
        <v>0</v>
      </c>
      <c r="I115" s="76">
        <f t="shared" si="15"/>
        <v>0</v>
      </c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377"/>
      <c r="BJ115" s="38">
        <f>Раздел2!D116</f>
        <v>0</v>
      </c>
    </row>
    <row r="116" spans="1:62" ht="15.75" customHeight="1" x14ac:dyDescent="0.15">
      <c r="A116" s="377"/>
      <c r="B116" s="210" t="s">
        <v>255</v>
      </c>
      <c r="C116" s="211" t="s">
        <v>596</v>
      </c>
      <c r="D116" s="76">
        <f t="shared" si="12"/>
        <v>0</v>
      </c>
      <c r="E116" s="76">
        <f t="shared" si="13"/>
        <v>0</v>
      </c>
      <c r="F116" s="76">
        <f t="shared" si="14"/>
        <v>0</v>
      </c>
      <c r="G116" s="76">
        <f t="shared" si="14"/>
        <v>0</v>
      </c>
      <c r="H116" s="76">
        <f t="shared" si="14"/>
        <v>0</v>
      </c>
      <c r="I116" s="76">
        <f t="shared" si="15"/>
        <v>0</v>
      </c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377"/>
      <c r="BJ116" s="38">
        <f>Раздел2!D117</f>
        <v>0</v>
      </c>
    </row>
    <row r="117" spans="1:62" ht="15.75" customHeight="1" x14ac:dyDescent="0.15">
      <c r="A117" s="377"/>
      <c r="B117" s="210" t="s">
        <v>43</v>
      </c>
      <c r="C117" s="211" t="s">
        <v>597</v>
      </c>
      <c r="D117" s="76">
        <f t="shared" si="12"/>
        <v>0</v>
      </c>
      <c r="E117" s="76">
        <f t="shared" si="13"/>
        <v>0</v>
      </c>
      <c r="F117" s="76">
        <f t="shared" si="14"/>
        <v>0</v>
      </c>
      <c r="G117" s="76">
        <f t="shared" si="14"/>
        <v>0</v>
      </c>
      <c r="H117" s="76">
        <f t="shared" si="14"/>
        <v>0</v>
      </c>
      <c r="I117" s="76">
        <f t="shared" si="15"/>
        <v>0</v>
      </c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377"/>
      <c r="BJ117" s="38">
        <f>Раздел2!D118</f>
        <v>0</v>
      </c>
    </row>
    <row r="118" spans="1:62" ht="15.75" customHeight="1" x14ac:dyDescent="0.15">
      <c r="A118" s="377"/>
      <c r="B118" s="210" t="s">
        <v>44</v>
      </c>
      <c r="C118" s="211" t="s">
        <v>598</v>
      </c>
      <c r="D118" s="76">
        <f t="shared" si="12"/>
        <v>0</v>
      </c>
      <c r="E118" s="76">
        <f t="shared" si="13"/>
        <v>0</v>
      </c>
      <c r="F118" s="76">
        <f t="shared" si="14"/>
        <v>0</v>
      </c>
      <c r="G118" s="76">
        <f t="shared" si="14"/>
        <v>0</v>
      </c>
      <c r="H118" s="76">
        <f t="shared" si="14"/>
        <v>0</v>
      </c>
      <c r="I118" s="76">
        <f t="shared" si="15"/>
        <v>0</v>
      </c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377"/>
      <c r="BJ118" s="38">
        <f>Раздел2!D119</f>
        <v>0</v>
      </c>
    </row>
    <row r="119" spans="1:62" ht="15.75" customHeight="1" x14ac:dyDescent="0.15">
      <c r="A119" s="377"/>
      <c r="B119" s="210" t="s">
        <v>256</v>
      </c>
      <c r="C119" s="211" t="s">
        <v>599</v>
      </c>
      <c r="D119" s="76">
        <f t="shared" si="12"/>
        <v>0</v>
      </c>
      <c r="E119" s="76">
        <f t="shared" si="13"/>
        <v>0</v>
      </c>
      <c r="F119" s="76">
        <f t="shared" si="14"/>
        <v>0</v>
      </c>
      <c r="G119" s="76">
        <f t="shared" si="14"/>
        <v>0</v>
      </c>
      <c r="H119" s="76">
        <f t="shared" si="14"/>
        <v>0</v>
      </c>
      <c r="I119" s="76">
        <f t="shared" si="15"/>
        <v>0</v>
      </c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377"/>
      <c r="BJ119" s="38">
        <f>Раздел2!D120</f>
        <v>0</v>
      </c>
    </row>
    <row r="120" spans="1:62" ht="20.25" customHeight="1" x14ac:dyDescent="0.15">
      <c r="A120" s="377"/>
      <c r="B120" s="210" t="s">
        <v>473</v>
      </c>
      <c r="C120" s="211" t="s">
        <v>600</v>
      </c>
      <c r="D120" s="76">
        <f t="shared" si="12"/>
        <v>0</v>
      </c>
      <c r="E120" s="76">
        <f t="shared" si="13"/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5"/>
        <v>0</v>
      </c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377"/>
      <c r="BJ120" s="38">
        <f>Раздел2!D121</f>
        <v>0</v>
      </c>
    </row>
    <row r="121" spans="1:62" ht="15.75" customHeight="1" x14ac:dyDescent="0.15">
      <c r="A121" s="377"/>
      <c r="B121" s="210" t="s">
        <v>376</v>
      </c>
      <c r="C121" s="211" t="s">
        <v>601</v>
      </c>
      <c r="D121" s="76">
        <f t="shared" si="12"/>
        <v>0</v>
      </c>
      <c r="E121" s="76">
        <f t="shared" si="13"/>
        <v>0</v>
      </c>
      <c r="F121" s="76">
        <f t="shared" si="14"/>
        <v>0</v>
      </c>
      <c r="G121" s="76">
        <f t="shared" si="14"/>
        <v>0</v>
      </c>
      <c r="H121" s="76">
        <f t="shared" si="14"/>
        <v>0</v>
      </c>
      <c r="I121" s="76">
        <f t="shared" si="15"/>
        <v>1</v>
      </c>
      <c r="J121" s="224">
        <f>SUM(J122:J123)</f>
        <v>0</v>
      </c>
      <c r="K121" s="224">
        <f t="shared" ref="K121:BG121" si="19">SUM(K122:K123)</f>
        <v>0</v>
      </c>
      <c r="L121" s="224">
        <f t="shared" si="19"/>
        <v>0</v>
      </c>
      <c r="M121" s="224">
        <f t="shared" si="19"/>
        <v>0</v>
      </c>
      <c r="N121" s="224">
        <f t="shared" si="19"/>
        <v>0</v>
      </c>
      <c r="O121" s="224">
        <f t="shared" si="19"/>
        <v>0</v>
      </c>
      <c r="P121" s="224">
        <f t="shared" si="19"/>
        <v>0</v>
      </c>
      <c r="Q121" s="224">
        <f t="shared" si="19"/>
        <v>0</v>
      </c>
      <c r="R121" s="224">
        <f t="shared" si="19"/>
        <v>0</v>
      </c>
      <c r="S121" s="224">
        <f t="shared" si="19"/>
        <v>0</v>
      </c>
      <c r="T121" s="224">
        <f t="shared" si="19"/>
        <v>0</v>
      </c>
      <c r="U121" s="224">
        <f t="shared" si="19"/>
        <v>0</v>
      </c>
      <c r="V121" s="224">
        <f t="shared" si="19"/>
        <v>0</v>
      </c>
      <c r="W121" s="224">
        <f t="shared" si="19"/>
        <v>0</v>
      </c>
      <c r="X121" s="224">
        <f t="shared" si="19"/>
        <v>0</v>
      </c>
      <c r="Y121" s="224">
        <f t="shared" si="19"/>
        <v>0</v>
      </c>
      <c r="Z121" s="224">
        <f t="shared" si="19"/>
        <v>0</v>
      </c>
      <c r="AA121" s="224">
        <f t="shared" si="19"/>
        <v>0</v>
      </c>
      <c r="AB121" s="224">
        <f t="shared" si="19"/>
        <v>0</v>
      </c>
      <c r="AC121" s="224">
        <f t="shared" si="19"/>
        <v>0</v>
      </c>
      <c r="AD121" s="224">
        <f t="shared" si="19"/>
        <v>0</v>
      </c>
      <c r="AE121" s="224">
        <f t="shared" si="19"/>
        <v>0</v>
      </c>
      <c r="AF121" s="224">
        <f t="shared" si="19"/>
        <v>0</v>
      </c>
      <c r="AG121" s="224">
        <f t="shared" si="19"/>
        <v>0</v>
      </c>
      <c r="AH121" s="224">
        <f t="shared" si="19"/>
        <v>0</v>
      </c>
      <c r="AI121" s="224">
        <f t="shared" si="19"/>
        <v>0</v>
      </c>
      <c r="AJ121" s="224">
        <f t="shared" si="19"/>
        <v>0</v>
      </c>
      <c r="AK121" s="224">
        <f t="shared" si="19"/>
        <v>0</v>
      </c>
      <c r="AL121" s="224">
        <f t="shared" si="19"/>
        <v>0</v>
      </c>
      <c r="AM121" s="224">
        <f t="shared" si="19"/>
        <v>1</v>
      </c>
      <c r="AN121" s="224">
        <f t="shared" si="19"/>
        <v>0</v>
      </c>
      <c r="AO121" s="224">
        <f t="shared" si="19"/>
        <v>0</v>
      </c>
      <c r="AP121" s="224">
        <f t="shared" si="19"/>
        <v>0</v>
      </c>
      <c r="AQ121" s="224">
        <f t="shared" si="19"/>
        <v>0</v>
      </c>
      <c r="AR121" s="224">
        <f t="shared" si="19"/>
        <v>0</v>
      </c>
      <c r="AS121" s="224">
        <f t="shared" si="19"/>
        <v>0</v>
      </c>
      <c r="AT121" s="224">
        <f t="shared" si="19"/>
        <v>0</v>
      </c>
      <c r="AU121" s="224">
        <f t="shared" si="19"/>
        <v>0</v>
      </c>
      <c r="AV121" s="224">
        <f t="shared" si="19"/>
        <v>0</v>
      </c>
      <c r="AW121" s="224">
        <f t="shared" si="19"/>
        <v>0</v>
      </c>
      <c r="AX121" s="224">
        <f t="shared" si="19"/>
        <v>0</v>
      </c>
      <c r="AY121" s="224">
        <f t="shared" si="19"/>
        <v>0</v>
      </c>
      <c r="AZ121" s="224">
        <f t="shared" si="19"/>
        <v>0</v>
      </c>
      <c r="BA121" s="224">
        <f t="shared" si="19"/>
        <v>0</v>
      </c>
      <c r="BB121" s="224">
        <f t="shared" si="19"/>
        <v>0</v>
      </c>
      <c r="BC121" s="224">
        <f t="shared" si="19"/>
        <v>0</v>
      </c>
      <c r="BD121" s="224">
        <f t="shared" si="19"/>
        <v>0</v>
      </c>
      <c r="BE121" s="224">
        <f t="shared" si="19"/>
        <v>0</v>
      </c>
      <c r="BF121" s="224">
        <f t="shared" si="19"/>
        <v>0</v>
      </c>
      <c r="BG121" s="224">
        <f t="shared" si="19"/>
        <v>0</v>
      </c>
      <c r="BH121" s="377"/>
      <c r="BJ121" s="38">
        <f>Раздел2!D122</f>
        <v>1</v>
      </c>
    </row>
    <row r="122" spans="1:62" ht="15.75" customHeight="1" x14ac:dyDescent="0.15">
      <c r="A122" s="377"/>
      <c r="B122" s="213" t="s">
        <v>409</v>
      </c>
      <c r="C122" s="211" t="s">
        <v>602</v>
      </c>
      <c r="D122" s="76">
        <f t="shared" si="12"/>
        <v>0</v>
      </c>
      <c r="E122" s="76">
        <f t="shared" si="13"/>
        <v>0</v>
      </c>
      <c r="F122" s="76">
        <f t="shared" si="14"/>
        <v>0</v>
      </c>
      <c r="G122" s="76">
        <f t="shared" si="14"/>
        <v>0</v>
      </c>
      <c r="H122" s="76">
        <f t="shared" si="14"/>
        <v>0</v>
      </c>
      <c r="I122" s="76">
        <f t="shared" si="15"/>
        <v>1</v>
      </c>
      <c r="J122" s="223"/>
      <c r="K122" s="223"/>
      <c r="L122" s="223"/>
      <c r="M122" s="223"/>
      <c r="N122" s="223"/>
      <c r="O122" s="217"/>
      <c r="P122" s="217"/>
      <c r="Q122" s="217"/>
      <c r="R122" s="217"/>
      <c r="S122" s="217"/>
      <c r="T122" s="223"/>
      <c r="U122" s="223"/>
      <c r="V122" s="223"/>
      <c r="W122" s="223"/>
      <c r="X122" s="223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>
        <v>1</v>
      </c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377"/>
      <c r="BJ122" s="38">
        <f>Раздел2!D123</f>
        <v>1</v>
      </c>
    </row>
    <row r="123" spans="1:62" ht="15.75" customHeight="1" x14ac:dyDescent="0.15">
      <c r="A123" s="377"/>
      <c r="B123" s="213" t="s">
        <v>300</v>
      </c>
      <c r="C123" s="211" t="s">
        <v>603</v>
      </c>
      <c r="D123" s="76">
        <f t="shared" si="12"/>
        <v>0</v>
      </c>
      <c r="E123" s="76">
        <f t="shared" si="13"/>
        <v>0</v>
      </c>
      <c r="F123" s="76">
        <f t="shared" si="14"/>
        <v>0</v>
      </c>
      <c r="G123" s="76">
        <f t="shared" si="14"/>
        <v>0</v>
      </c>
      <c r="H123" s="76">
        <f t="shared" si="14"/>
        <v>0</v>
      </c>
      <c r="I123" s="76">
        <f t="shared" si="15"/>
        <v>0</v>
      </c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377"/>
      <c r="BJ123" s="38">
        <f>Раздел2!D124</f>
        <v>0</v>
      </c>
    </row>
    <row r="124" spans="1:62" ht="15.75" customHeight="1" x14ac:dyDescent="0.15">
      <c r="B124" s="210" t="s">
        <v>257</v>
      </c>
      <c r="C124" s="211" t="s">
        <v>604</v>
      </c>
      <c r="D124" s="76">
        <f t="shared" si="12"/>
        <v>0</v>
      </c>
      <c r="E124" s="76">
        <f t="shared" si="13"/>
        <v>0</v>
      </c>
      <c r="F124" s="76">
        <f t="shared" si="14"/>
        <v>0</v>
      </c>
      <c r="G124" s="76">
        <f t="shared" si="14"/>
        <v>0</v>
      </c>
      <c r="H124" s="76">
        <f t="shared" si="14"/>
        <v>0</v>
      </c>
      <c r="I124" s="76">
        <f t="shared" si="15"/>
        <v>0</v>
      </c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J124" s="38">
        <f>Раздел2!D125</f>
        <v>0</v>
      </c>
    </row>
    <row r="125" spans="1:62" ht="15.75" customHeight="1" x14ac:dyDescent="0.15">
      <c r="B125" s="210" t="s">
        <v>45</v>
      </c>
      <c r="C125" s="211" t="s">
        <v>605</v>
      </c>
      <c r="D125" s="76">
        <f t="shared" si="12"/>
        <v>0</v>
      </c>
      <c r="E125" s="76">
        <f t="shared" si="13"/>
        <v>0</v>
      </c>
      <c r="F125" s="76">
        <f t="shared" si="14"/>
        <v>0</v>
      </c>
      <c r="G125" s="76">
        <f t="shared" si="14"/>
        <v>0</v>
      </c>
      <c r="H125" s="76">
        <f t="shared" si="14"/>
        <v>0</v>
      </c>
      <c r="I125" s="76">
        <f t="shared" si="15"/>
        <v>0</v>
      </c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J125" s="38">
        <f>Раздел2!D126</f>
        <v>0</v>
      </c>
    </row>
    <row r="126" spans="1:62" ht="15.75" customHeight="1" x14ac:dyDescent="0.15">
      <c r="B126" s="210" t="s">
        <v>752</v>
      </c>
      <c r="C126" s="211" t="s">
        <v>606</v>
      </c>
      <c r="D126" s="76">
        <f t="shared" si="12"/>
        <v>0</v>
      </c>
      <c r="E126" s="76">
        <f t="shared" si="13"/>
        <v>0</v>
      </c>
      <c r="F126" s="76">
        <f t="shared" si="14"/>
        <v>0</v>
      </c>
      <c r="G126" s="76">
        <f t="shared" si="14"/>
        <v>0</v>
      </c>
      <c r="H126" s="76">
        <f t="shared" si="14"/>
        <v>0</v>
      </c>
      <c r="I126" s="76">
        <f t="shared" si="15"/>
        <v>0</v>
      </c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J126" s="38">
        <f>Раздел2!D127</f>
        <v>0</v>
      </c>
    </row>
    <row r="127" spans="1:62" ht="15.75" customHeight="1" x14ac:dyDescent="0.15">
      <c r="B127" s="210" t="s">
        <v>46</v>
      </c>
      <c r="C127" s="211" t="s">
        <v>607</v>
      </c>
      <c r="D127" s="76">
        <f t="shared" si="12"/>
        <v>0</v>
      </c>
      <c r="E127" s="76">
        <f t="shared" si="13"/>
        <v>0</v>
      </c>
      <c r="F127" s="76">
        <f t="shared" si="14"/>
        <v>0</v>
      </c>
      <c r="G127" s="76">
        <f t="shared" si="14"/>
        <v>0</v>
      </c>
      <c r="H127" s="76">
        <f t="shared" si="14"/>
        <v>0</v>
      </c>
      <c r="I127" s="76">
        <f t="shared" si="15"/>
        <v>0</v>
      </c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J127" s="38">
        <f>Раздел2!D128</f>
        <v>0</v>
      </c>
    </row>
    <row r="128" spans="1:62" ht="20.25" customHeight="1" x14ac:dyDescent="0.15">
      <c r="B128" s="210" t="s">
        <v>258</v>
      </c>
      <c r="C128" s="211" t="s">
        <v>608</v>
      </c>
      <c r="D128" s="76">
        <f t="shared" si="12"/>
        <v>0</v>
      </c>
      <c r="E128" s="76">
        <f t="shared" si="13"/>
        <v>0</v>
      </c>
      <c r="F128" s="76">
        <f t="shared" si="14"/>
        <v>0</v>
      </c>
      <c r="G128" s="76">
        <f t="shared" si="14"/>
        <v>0</v>
      </c>
      <c r="H128" s="76">
        <f t="shared" si="14"/>
        <v>0</v>
      </c>
      <c r="I128" s="76">
        <f t="shared" si="15"/>
        <v>0</v>
      </c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J128" s="38">
        <f>Раздел2!D129</f>
        <v>0</v>
      </c>
    </row>
    <row r="129" spans="2:62" ht="15.75" customHeight="1" x14ac:dyDescent="0.15">
      <c r="B129" s="210" t="s">
        <v>377</v>
      </c>
      <c r="C129" s="211" t="s">
        <v>609</v>
      </c>
      <c r="D129" s="76">
        <f t="shared" si="12"/>
        <v>0</v>
      </c>
      <c r="E129" s="76">
        <f t="shared" si="13"/>
        <v>0</v>
      </c>
      <c r="F129" s="76">
        <f t="shared" si="14"/>
        <v>0</v>
      </c>
      <c r="G129" s="76">
        <f t="shared" si="14"/>
        <v>0</v>
      </c>
      <c r="H129" s="76">
        <f t="shared" si="14"/>
        <v>0</v>
      </c>
      <c r="I129" s="76">
        <f t="shared" si="15"/>
        <v>0</v>
      </c>
      <c r="J129" s="224">
        <f>SUM(J130:J131)</f>
        <v>0</v>
      </c>
      <c r="K129" s="224">
        <f t="shared" ref="K129:BF129" si="20">SUM(K130:K131)</f>
        <v>0</v>
      </c>
      <c r="L129" s="224">
        <f t="shared" si="20"/>
        <v>0</v>
      </c>
      <c r="M129" s="224">
        <f t="shared" si="20"/>
        <v>0</v>
      </c>
      <c r="N129" s="224">
        <f t="shared" si="20"/>
        <v>0</v>
      </c>
      <c r="O129" s="224">
        <f t="shared" si="20"/>
        <v>0</v>
      </c>
      <c r="P129" s="224">
        <f t="shared" si="20"/>
        <v>0</v>
      </c>
      <c r="Q129" s="224">
        <f t="shared" si="20"/>
        <v>0</v>
      </c>
      <c r="R129" s="224">
        <f t="shared" si="20"/>
        <v>0</v>
      </c>
      <c r="S129" s="224">
        <f t="shared" si="20"/>
        <v>0</v>
      </c>
      <c r="T129" s="224">
        <f t="shared" si="20"/>
        <v>0</v>
      </c>
      <c r="U129" s="224">
        <f t="shared" si="20"/>
        <v>0</v>
      </c>
      <c r="V129" s="224">
        <f t="shared" si="20"/>
        <v>0</v>
      </c>
      <c r="W129" s="224">
        <f t="shared" si="20"/>
        <v>0</v>
      </c>
      <c r="X129" s="224">
        <f t="shared" si="20"/>
        <v>0</v>
      </c>
      <c r="Y129" s="224">
        <f t="shared" si="20"/>
        <v>0</v>
      </c>
      <c r="Z129" s="224">
        <f t="shared" si="20"/>
        <v>0</v>
      </c>
      <c r="AA129" s="224">
        <f t="shared" si="20"/>
        <v>0</v>
      </c>
      <c r="AB129" s="224">
        <f t="shared" si="20"/>
        <v>0</v>
      </c>
      <c r="AC129" s="224">
        <f t="shared" si="20"/>
        <v>0</v>
      </c>
      <c r="AD129" s="224">
        <f t="shared" si="20"/>
        <v>0</v>
      </c>
      <c r="AE129" s="224">
        <f t="shared" si="20"/>
        <v>0</v>
      </c>
      <c r="AF129" s="224">
        <f t="shared" si="20"/>
        <v>0</v>
      </c>
      <c r="AG129" s="224">
        <f t="shared" si="20"/>
        <v>0</v>
      </c>
      <c r="AH129" s="224">
        <f t="shared" si="20"/>
        <v>0</v>
      </c>
      <c r="AI129" s="224">
        <f t="shared" si="20"/>
        <v>0</v>
      </c>
      <c r="AJ129" s="224">
        <f t="shared" si="20"/>
        <v>0</v>
      </c>
      <c r="AK129" s="224">
        <f t="shared" si="20"/>
        <v>0</v>
      </c>
      <c r="AL129" s="224">
        <f t="shared" si="20"/>
        <v>0</v>
      </c>
      <c r="AM129" s="224">
        <f t="shared" si="20"/>
        <v>0</v>
      </c>
      <c r="AN129" s="224">
        <f t="shared" si="20"/>
        <v>0</v>
      </c>
      <c r="AO129" s="224">
        <f t="shared" si="20"/>
        <v>0</v>
      </c>
      <c r="AP129" s="224">
        <f t="shared" si="20"/>
        <v>0</v>
      </c>
      <c r="AQ129" s="224">
        <f t="shared" si="20"/>
        <v>0</v>
      </c>
      <c r="AR129" s="224">
        <f t="shared" si="20"/>
        <v>0</v>
      </c>
      <c r="AS129" s="224">
        <f t="shared" si="20"/>
        <v>0</v>
      </c>
      <c r="AT129" s="224">
        <f t="shared" si="20"/>
        <v>0</v>
      </c>
      <c r="AU129" s="224">
        <f t="shared" si="20"/>
        <v>0</v>
      </c>
      <c r="AV129" s="224">
        <f t="shared" si="20"/>
        <v>0</v>
      </c>
      <c r="AW129" s="224">
        <f t="shared" si="20"/>
        <v>0</v>
      </c>
      <c r="AX129" s="224">
        <f t="shared" si="20"/>
        <v>0</v>
      </c>
      <c r="AY129" s="224">
        <f t="shared" si="20"/>
        <v>0</v>
      </c>
      <c r="AZ129" s="224">
        <f t="shared" si="20"/>
        <v>0</v>
      </c>
      <c r="BA129" s="224">
        <f t="shared" si="20"/>
        <v>0</v>
      </c>
      <c r="BB129" s="224">
        <f t="shared" si="20"/>
        <v>0</v>
      </c>
      <c r="BC129" s="224">
        <f t="shared" si="20"/>
        <v>0</v>
      </c>
      <c r="BD129" s="224">
        <f t="shared" si="20"/>
        <v>0</v>
      </c>
      <c r="BE129" s="224">
        <f t="shared" si="20"/>
        <v>0</v>
      </c>
      <c r="BF129" s="224">
        <f t="shared" si="20"/>
        <v>0</v>
      </c>
      <c r="BG129" s="224">
        <f>SUM(BG130:BG131)</f>
        <v>0</v>
      </c>
      <c r="BJ129" s="38">
        <f>Раздел2!D130</f>
        <v>0</v>
      </c>
    </row>
    <row r="130" spans="2:62" ht="15.75" customHeight="1" x14ac:dyDescent="0.15">
      <c r="B130" s="213" t="s">
        <v>410</v>
      </c>
      <c r="C130" s="211" t="s">
        <v>610</v>
      </c>
      <c r="D130" s="76">
        <f t="shared" si="12"/>
        <v>0</v>
      </c>
      <c r="E130" s="76">
        <f t="shared" si="13"/>
        <v>0</v>
      </c>
      <c r="F130" s="76">
        <f t="shared" si="14"/>
        <v>0</v>
      </c>
      <c r="G130" s="76">
        <f t="shared" si="14"/>
        <v>0</v>
      </c>
      <c r="H130" s="76">
        <f t="shared" si="14"/>
        <v>0</v>
      </c>
      <c r="I130" s="76">
        <f t="shared" si="15"/>
        <v>0</v>
      </c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J130" s="38">
        <f>Раздел2!D131</f>
        <v>0</v>
      </c>
    </row>
    <row r="131" spans="2:62" ht="20.25" customHeight="1" x14ac:dyDescent="0.15">
      <c r="B131" s="213" t="s">
        <v>301</v>
      </c>
      <c r="C131" s="211" t="s">
        <v>611</v>
      </c>
      <c r="D131" s="76">
        <f t="shared" si="12"/>
        <v>0</v>
      </c>
      <c r="E131" s="76">
        <f t="shared" si="13"/>
        <v>0</v>
      </c>
      <c r="F131" s="76">
        <f t="shared" si="14"/>
        <v>0</v>
      </c>
      <c r="G131" s="76">
        <f t="shared" si="14"/>
        <v>0</v>
      </c>
      <c r="H131" s="76">
        <f t="shared" si="14"/>
        <v>0</v>
      </c>
      <c r="I131" s="76">
        <f t="shared" si="15"/>
        <v>0</v>
      </c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J131" s="38">
        <f>Раздел2!D132</f>
        <v>0</v>
      </c>
    </row>
    <row r="132" spans="2:62" ht="15.75" customHeight="1" x14ac:dyDescent="0.15">
      <c r="B132" s="210" t="s">
        <v>496</v>
      </c>
      <c r="C132" s="211" t="s">
        <v>612</v>
      </c>
      <c r="D132" s="76">
        <f t="shared" si="12"/>
        <v>0</v>
      </c>
      <c r="E132" s="76">
        <f t="shared" si="13"/>
        <v>0</v>
      </c>
      <c r="F132" s="76">
        <f t="shared" si="14"/>
        <v>0</v>
      </c>
      <c r="G132" s="76">
        <f t="shared" si="14"/>
        <v>0</v>
      </c>
      <c r="H132" s="76">
        <f t="shared" si="14"/>
        <v>0</v>
      </c>
      <c r="I132" s="76">
        <f t="shared" si="15"/>
        <v>0</v>
      </c>
      <c r="J132" s="224">
        <f>SUM(J133:J136)</f>
        <v>0</v>
      </c>
      <c r="K132" s="224">
        <f t="shared" ref="K132:BG132" si="21">SUM(K133:K136)</f>
        <v>0</v>
      </c>
      <c r="L132" s="224">
        <f t="shared" si="21"/>
        <v>0</v>
      </c>
      <c r="M132" s="224">
        <f t="shared" si="21"/>
        <v>0</v>
      </c>
      <c r="N132" s="224">
        <f t="shared" si="21"/>
        <v>0</v>
      </c>
      <c r="O132" s="224">
        <f t="shared" si="21"/>
        <v>0</v>
      </c>
      <c r="P132" s="224">
        <f t="shared" si="21"/>
        <v>0</v>
      </c>
      <c r="Q132" s="224">
        <f t="shared" si="21"/>
        <v>0</v>
      </c>
      <c r="R132" s="224">
        <f t="shared" si="21"/>
        <v>0</v>
      </c>
      <c r="S132" s="224">
        <f t="shared" si="21"/>
        <v>0</v>
      </c>
      <c r="T132" s="224">
        <f t="shared" si="21"/>
        <v>0</v>
      </c>
      <c r="U132" s="224">
        <f t="shared" si="21"/>
        <v>0</v>
      </c>
      <c r="V132" s="224">
        <f t="shared" si="21"/>
        <v>0</v>
      </c>
      <c r="W132" s="224">
        <f t="shared" si="21"/>
        <v>0</v>
      </c>
      <c r="X132" s="224">
        <f t="shared" si="21"/>
        <v>0</v>
      </c>
      <c r="Y132" s="224">
        <f t="shared" si="21"/>
        <v>0</v>
      </c>
      <c r="Z132" s="224">
        <f t="shared" si="21"/>
        <v>0</v>
      </c>
      <c r="AA132" s="224">
        <f t="shared" si="21"/>
        <v>0</v>
      </c>
      <c r="AB132" s="224">
        <f t="shared" si="21"/>
        <v>0</v>
      </c>
      <c r="AC132" s="224">
        <f t="shared" si="21"/>
        <v>0</v>
      </c>
      <c r="AD132" s="224">
        <f t="shared" si="21"/>
        <v>0</v>
      </c>
      <c r="AE132" s="224">
        <f t="shared" si="21"/>
        <v>0</v>
      </c>
      <c r="AF132" s="224">
        <f t="shared" si="21"/>
        <v>0</v>
      </c>
      <c r="AG132" s="224">
        <f t="shared" si="21"/>
        <v>0</v>
      </c>
      <c r="AH132" s="224">
        <f t="shared" si="21"/>
        <v>0</v>
      </c>
      <c r="AI132" s="224">
        <f t="shared" si="21"/>
        <v>0</v>
      </c>
      <c r="AJ132" s="224">
        <f t="shared" si="21"/>
        <v>0</v>
      </c>
      <c r="AK132" s="224">
        <f t="shared" si="21"/>
        <v>0</v>
      </c>
      <c r="AL132" s="224">
        <f t="shared" si="21"/>
        <v>0</v>
      </c>
      <c r="AM132" s="224">
        <f t="shared" si="21"/>
        <v>0</v>
      </c>
      <c r="AN132" s="224">
        <f t="shared" si="21"/>
        <v>0</v>
      </c>
      <c r="AO132" s="224">
        <f t="shared" si="21"/>
        <v>0</v>
      </c>
      <c r="AP132" s="224">
        <f t="shared" si="21"/>
        <v>0</v>
      </c>
      <c r="AQ132" s="224">
        <f t="shared" si="21"/>
        <v>0</v>
      </c>
      <c r="AR132" s="224">
        <f t="shared" si="21"/>
        <v>0</v>
      </c>
      <c r="AS132" s="224">
        <f t="shared" si="21"/>
        <v>0</v>
      </c>
      <c r="AT132" s="224">
        <f t="shared" si="21"/>
        <v>0</v>
      </c>
      <c r="AU132" s="224">
        <f t="shared" si="21"/>
        <v>0</v>
      </c>
      <c r="AV132" s="224">
        <f t="shared" si="21"/>
        <v>0</v>
      </c>
      <c r="AW132" s="224">
        <f t="shared" si="21"/>
        <v>0</v>
      </c>
      <c r="AX132" s="224">
        <f t="shared" si="21"/>
        <v>0</v>
      </c>
      <c r="AY132" s="224">
        <f t="shared" si="21"/>
        <v>0</v>
      </c>
      <c r="AZ132" s="224">
        <f t="shared" si="21"/>
        <v>0</v>
      </c>
      <c r="BA132" s="224">
        <f t="shared" si="21"/>
        <v>0</v>
      </c>
      <c r="BB132" s="224">
        <f t="shared" si="21"/>
        <v>0</v>
      </c>
      <c r="BC132" s="224">
        <f t="shared" si="21"/>
        <v>0</v>
      </c>
      <c r="BD132" s="224">
        <f t="shared" si="21"/>
        <v>0</v>
      </c>
      <c r="BE132" s="224">
        <f t="shared" si="21"/>
        <v>0</v>
      </c>
      <c r="BF132" s="224">
        <f t="shared" si="21"/>
        <v>0</v>
      </c>
      <c r="BG132" s="224">
        <f t="shared" si="21"/>
        <v>0</v>
      </c>
      <c r="BJ132" s="38">
        <f>Раздел2!D133</f>
        <v>0</v>
      </c>
    </row>
    <row r="133" spans="2:62" ht="15.75" customHeight="1" x14ac:dyDescent="0.15">
      <c r="B133" s="213" t="s">
        <v>494</v>
      </c>
      <c r="C133" s="211" t="s">
        <v>613</v>
      </c>
      <c r="D133" s="76">
        <f t="shared" si="12"/>
        <v>0</v>
      </c>
      <c r="E133" s="76">
        <f t="shared" si="13"/>
        <v>0</v>
      </c>
      <c r="F133" s="76">
        <f t="shared" si="14"/>
        <v>0</v>
      </c>
      <c r="G133" s="76">
        <f t="shared" si="14"/>
        <v>0</v>
      </c>
      <c r="H133" s="76">
        <f t="shared" si="14"/>
        <v>0</v>
      </c>
      <c r="I133" s="76">
        <f t="shared" si="15"/>
        <v>0</v>
      </c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J133" s="38">
        <f>Раздел2!D134</f>
        <v>0</v>
      </c>
    </row>
    <row r="134" spans="2:62" ht="15.75" customHeight="1" x14ac:dyDescent="0.15">
      <c r="B134" s="213" t="s">
        <v>474</v>
      </c>
      <c r="C134" s="211" t="s">
        <v>614</v>
      </c>
      <c r="D134" s="76">
        <f t="shared" si="12"/>
        <v>0</v>
      </c>
      <c r="E134" s="76">
        <f t="shared" si="13"/>
        <v>0</v>
      </c>
      <c r="F134" s="76">
        <f t="shared" si="14"/>
        <v>0</v>
      </c>
      <c r="G134" s="76">
        <f t="shared" si="14"/>
        <v>0</v>
      </c>
      <c r="H134" s="76">
        <f t="shared" si="14"/>
        <v>0</v>
      </c>
      <c r="I134" s="76">
        <f t="shared" si="15"/>
        <v>0</v>
      </c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J134" s="38">
        <f>Раздел2!D135</f>
        <v>0</v>
      </c>
    </row>
    <row r="135" spans="2:62" ht="15.75" customHeight="1" x14ac:dyDescent="0.15">
      <c r="B135" s="213" t="s">
        <v>475</v>
      </c>
      <c r="C135" s="211" t="s">
        <v>615</v>
      </c>
      <c r="D135" s="76">
        <f t="shared" si="12"/>
        <v>0</v>
      </c>
      <c r="E135" s="76">
        <f t="shared" si="13"/>
        <v>0</v>
      </c>
      <c r="F135" s="76">
        <f t="shared" si="14"/>
        <v>0</v>
      </c>
      <c r="G135" s="76">
        <f t="shared" si="14"/>
        <v>0</v>
      </c>
      <c r="H135" s="76">
        <f t="shared" si="14"/>
        <v>0</v>
      </c>
      <c r="I135" s="76">
        <f t="shared" si="15"/>
        <v>0</v>
      </c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J135" s="38">
        <f>Раздел2!D136</f>
        <v>0</v>
      </c>
    </row>
    <row r="136" spans="2:62" ht="15.75" customHeight="1" x14ac:dyDescent="0.15">
      <c r="B136" s="213" t="s">
        <v>476</v>
      </c>
      <c r="C136" s="211" t="s">
        <v>616</v>
      </c>
      <c r="D136" s="76">
        <f t="shared" si="12"/>
        <v>0</v>
      </c>
      <c r="E136" s="76">
        <f t="shared" si="13"/>
        <v>0</v>
      </c>
      <c r="F136" s="76">
        <f t="shared" si="14"/>
        <v>0</v>
      </c>
      <c r="G136" s="76">
        <f t="shared" si="14"/>
        <v>0</v>
      </c>
      <c r="H136" s="76">
        <f t="shared" si="14"/>
        <v>0</v>
      </c>
      <c r="I136" s="76">
        <f t="shared" si="15"/>
        <v>0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J136" s="38">
        <f>Раздел2!D137</f>
        <v>0</v>
      </c>
    </row>
    <row r="137" spans="2:62" ht="20.25" customHeight="1" x14ac:dyDescent="0.15">
      <c r="B137" s="210" t="s">
        <v>47</v>
      </c>
      <c r="C137" s="211" t="s">
        <v>617</v>
      </c>
      <c r="D137" s="76">
        <f t="shared" ref="D137:D200" si="22">SUM(E137:G137)</f>
        <v>0</v>
      </c>
      <c r="E137" s="76">
        <f t="shared" ref="E137:E200" si="23">SUM(J137,O137,T137,Y137,AD137,AI137,AN137,AS137,AX137,BC137)</f>
        <v>0</v>
      </c>
      <c r="F137" s="76">
        <f t="shared" ref="F137:H200" si="24">SUM(K137,P137,U137,Z137,AE137,AJ137,AO137,AT137,AY137,BD137)</f>
        <v>0</v>
      </c>
      <c r="G137" s="76">
        <f t="shared" si="24"/>
        <v>0</v>
      </c>
      <c r="H137" s="76">
        <f t="shared" si="24"/>
        <v>0</v>
      </c>
      <c r="I137" s="76">
        <f t="shared" ref="I137:I200" si="25">SUM(N137,S137,X137,AC137,AH137,AM137,AR137,AW137,BB137,BG137)</f>
        <v>0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J137" s="38">
        <f>Раздел2!D138</f>
        <v>0</v>
      </c>
    </row>
    <row r="138" spans="2:62" ht="15.75" customHeight="1" x14ac:dyDescent="0.15">
      <c r="B138" s="210" t="s">
        <v>378</v>
      </c>
      <c r="C138" s="211" t="s">
        <v>618</v>
      </c>
      <c r="D138" s="76">
        <f t="shared" si="22"/>
        <v>0</v>
      </c>
      <c r="E138" s="76">
        <f t="shared" si="23"/>
        <v>0</v>
      </c>
      <c r="F138" s="76">
        <f t="shared" si="24"/>
        <v>0</v>
      </c>
      <c r="G138" s="76">
        <f t="shared" si="24"/>
        <v>0</v>
      </c>
      <c r="H138" s="76">
        <f t="shared" si="24"/>
        <v>0</v>
      </c>
      <c r="I138" s="76">
        <f t="shared" si="25"/>
        <v>0</v>
      </c>
      <c r="J138" s="224">
        <f>SUM(J139:J143)</f>
        <v>0</v>
      </c>
      <c r="K138" s="224">
        <f t="shared" ref="K138:BG138" si="26">SUM(K139:K143)</f>
        <v>0</v>
      </c>
      <c r="L138" s="224">
        <f t="shared" si="26"/>
        <v>0</v>
      </c>
      <c r="M138" s="224">
        <f t="shared" si="26"/>
        <v>0</v>
      </c>
      <c r="N138" s="224">
        <f t="shared" si="26"/>
        <v>0</v>
      </c>
      <c r="O138" s="224">
        <f t="shared" si="26"/>
        <v>0</v>
      </c>
      <c r="P138" s="224">
        <f t="shared" si="26"/>
        <v>0</v>
      </c>
      <c r="Q138" s="224">
        <f t="shared" si="26"/>
        <v>0</v>
      </c>
      <c r="R138" s="224">
        <f t="shared" si="26"/>
        <v>0</v>
      </c>
      <c r="S138" s="224">
        <f t="shared" si="26"/>
        <v>0</v>
      </c>
      <c r="T138" s="224">
        <f t="shared" si="26"/>
        <v>0</v>
      </c>
      <c r="U138" s="224">
        <f t="shared" si="26"/>
        <v>0</v>
      </c>
      <c r="V138" s="224">
        <f t="shared" si="26"/>
        <v>0</v>
      </c>
      <c r="W138" s="224">
        <f t="shared" si="26"/>
        <v>0</v>
      </c>
      <c r="X138" s="224">
        <f t="shared" si="26"/>
        <v>0</v>
      </c>
      <c r="Y138" s="224">
        <f t="shared" si="26"/>
        <v>0</v>
      </c>
      <c r="Z138" s="224">
        <f t="shared" si="26"/>
        <v>0</v>
      </c>
      <c r="AA138" s="224">
        <f t="shared" si="26"/>
        <v>0</v>
      </c>
      <c r="AB138" s="224">
        <f t="shared" si="26"/>
        <v>0</v>
      </c>
      <c r="AC138" s="224">
        <f t="shared" si="26"/>
        <v>0</v>
      </c>
      <c r="AD138" s="224">
        <f t="shared" si="26"/>
        <v>0</v>
      </c>
      <c r="AE138" s="224">
        <f t="shared" si="26"/>
        <v>0</v>
      </c>
      <c r="AF138" s="224">
        <f t="shared" si="26"/>
        <v>0</v>
      </c>
      <c r="AG138" s="224">
        <f t="shared" si="26"/>
        <v>0</v>
      </c>
      <c r="AH138" s="224">
        <f t="shared" si="26"/>
        <v>0</v>
      </c>
      <c r="AI138" s="224">
        <f t="shared" si="26"/>
        <v>0</v>
      </c>
      <c r="AJ138" s="224">
        <f t="shared" si="26"/>
        <v>0</v>
      </c>
      <c r="AK138" s="224">
        <f t="shared" si="26"/>
        <v>0</v>
      </c>
      <c r="AL138" s="224">
        <f t="shared" si="26"/>
        <v>0</v>
      </c>
      <c r="AM138" s="224">
        <f t="shared" si="26"/>
        <v>0</v>
      </c>
      <c r="AN138" s="224">
        <f t="shared" si="26"/>
        <v>0</v>
      </c>
      <c r="AO138" s="224">
        <f t="shared" si="26"/>
        <v>0</v>
      </c>
      <c r="AP138" s="224">
        <f t="shared" si="26"/>
        <v>0</v>
      </c>
      <c r="AQ138" s="224">
        <f t="shared" si="26"/>
        <v>0</v>
      </c>
      <c r="AR138" s="224">
        <f t="shared" si="26"/>
        <v>0</v>
      </c>
      <c r="AS138" s="224">
        <f t="shared" si="26"/>
        <v>0</v>
      </c>
      <c r="AT138" s="224">
        <f t="shared" si="26"/>
        <v>0</v>
      </c>
      <c r="AU138" s="224">
        <f t="shared" si="26"/>
        <v>0</v>
      </c>
      <c r="AV138" s="224">
        <f t="shared" si="26"/>
        <v>0</v>
      </c>
      <c r="AW138" s="224">
        <f t="shared" si="26"/>
        <v>0</v>
      </c>
      <c r="AX138" s="224">
        <f t="shared" si="26"/>
        <v>0</v>
      </c>
      <c r="AY138" s="224">
        <f t="shared" si="26"/>
        <v>0</v>
      </c>
      <c r="AZ138" s="224">
        <f t="shared" si="26"/>
        <v>0</v>
      </c>
      <c r="BA138" s="224">
        <f t="shared" si="26"/>
        <v>0</v>
      </c>
      <c r="BB138" s="224">
        <f t="shared" si="26"/>
        <v>0</v>
      </c>
      <c r="BC138" s="224">
        <f t="shared" si="26"/>
        <v>0</v>
      </c>
      <c r="BD138" s="224">
        <f t="shared" si="26"/>
        <v>0</v>
      </c>
      <c r="BE138" s="224">
        <f t="shared" si="26"/>
        <v>0</v>
      </c>
      <c r="BF138" s="224">
        <f t="shared" si="26"/>
        <v>0</v>
      </c>
      <c r="BG138" s="224">
        <f t="shared" si="26"/>
        <v>0</v>
      </c>
      <c r="BJ138" s="38">
        <f>Раздел2!D139</f>
        <v>0</v>
      </c>
    </row>
    <row r="139" spans="2:62" ht="15.75" customHeight="1" x14ac:dyDescent="0.15">
      <c r="B139" s="213" t="s">
        <v>411</v>
      </c>
      <c r="C139" s="211" t="s">
        <v>619</v>
      </c>
      <c r="D139" s="76">
        <f t="shared" si="22"/>
        <v>0</v>
      </c>
      <c r="E139" s="76">
        <f t="shared" si="23"/>
        <v>0</v>
      </c>
      <c r="F139" s="76">
        <f t="shared" si="24"/>
        <v>0</v>
      </c>
      <c r="G139" s="76">
        <f t="shared" si="24"/>
        <v>0</v>
      </c>
      <c r="H139" s="76">
        <f t="shared" si="24"/>
        <v>0</v>
      </c>
      <c r="I139" s="76">
        <f t="shared" si="25"/>
        <v>0</v>
      </c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J139" s="38">
        <f>Раздел2!D140</f>
        <v>0</v>
      </c>
    </row>
    <row r="140" spans="2:62" ht="15.75" customHeight="1" x14ac:dyDescent="0.15">
      <c r="B140" s="213" t="s">
        <v>325</v>
      </c>
      <c r="C140" s="211" t="s">
        <v>620</v>
      </c>
      <c r="D140" s="76">
        <f t="shared" si="22"/>
        <v>0</v>
      </c>
      <c r="E140" s="76">
        <f t="shared" si="23"/>
        <v>0</v>
      </c>
      <c r="F140" s="76">
        <f t="shared" si="24"/>
        <v>0</v>
      </c>
      <c r="G140" s="76">
        <f t="shared" si="24"/>
        <v>0</v>
      </c>
      <c r="H140" s="76">
        <f t="shared" si="24"/>
        <v>0</v>
      </c>
      <c r="I140" s="76">
        <f t="shared" si="25"/>
        <v>0</v>
      </c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J140" s="38">
        <f>Раздел2!D141</f>
        <v>0</v>
      </c>
    </row>
    <row r="141" spans="2:62" ht="15.75" customHeight="1" x14ac:dyDescent="0.15">
      <c r="B141" s="213" t="s">
        <v>735</v>
      </c>
      <c r="C141" s="211" t="s">
        <v>621</v>
      </c>
      <c r="D141" s="76">
        <f t="shared" si="22"/>
        <v>0</v>
      </c>
      <c r="E141" s="76">
        <f t="shared" si="23"/>
        <v>0</v>
      </c>
      <c r="F141" s="76">
        <f t="shared" si="24"/>
        <v>0</v>
      </c>
      <c r="G141" s="76">
        <f t="shared" si="24"/>
        <v>0</v>
      </c>
      <c r="H141" s="76">
        <f t="shared" si="24"/>
        <v>0</v>
      </c>
      <c r="I141" s="76">
        <f t="shared" si="25"/>
        <v>0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J141" s="38">
        <f>Раздел2!D142</f>
        <v>0</v>
      </c>
    </row>
    <row r="142" spans="2:62" ht="15.75" customHeight="1" x14ac:dyDescent="0.15">
      <c r="B142" s="213" t="s">
        <v>326</v>
      </c>
      <c r="C142" s="211" t="s">
        <v>622</v>
      </c>
      <c r="D142" s="76">
        <f t="shared" si="22"/>
        <v>0</v>
      </c>
      <c r="E142" s="76">
        <f t="shared" si="23"/>
        <v>0</v>
      </c>
      <c r="F142" s="76">
        <f t="shared" si="24"/>
        <v>0</v>
      </c>
      <c r="G142" s="76">
        <f t="shared" si="24"/>
        <v>0</v>
      </c>
      <c r="H142" s="76">
        <f t="shared" si="24"/>
        <v>0</v>
      </c>
      <c r="I142" s="76">
        <f t="shared" si="25"/>
        <v>0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J142" s="38">
        <f>Раздел2!D143</f>
        <v>0</v>
      </c>
    </row>
    <row r="143" spans="2:62" ht="15.75" customHeight="1" x14ac:dyDescent="0.15">
      <c r="B143" s="213" t="s">
        <v>327</v>
      </c>
      <c r="C143" s="211" t="s">
        <v>623</v>
      </c>
      <c r="D143" s="76">
        <f t="shared" si="22"/>
        <v>0</v>
      </c>
      <c r="E143" s="76">
        <f t="shared" si="23"/>
        <v>0</v>
      </c>
      <c r="F143" s="76">
        <f t="shared" si="24"/>
        <v>0</v>
      </c>
      <c r="G143" s="76">
        <f t="shared" si="24"/>
        <v>0</v>
      </c>
      <c r="H143" s="76">
        <f t="shared" si="24"/>
        <v>0</v>
      </c>
      <c r="I143" s="76">
        <f t="shared" si="25"/>
        <v>0</v>
      </c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J143" s="38">
        <f>Раздел2!D144</f>
        <v>0</v>
      </c>
    </row>
    <row r="144" spans="2:62" ht="15.75" customHeight="1" x14ac:dyDescent="0.15">
      <c r="B144" s="210" t="s">
        <v>259</v>
      </c>
      <c r="C144" s="211" t="s">
        <v>624</v>
      </c>
      <c r="D144" s="76">
        <f t="shared" si="22"/>
        <v>0</v>
      </c>
      <c r="E144" s="76">
        <f t="shared" si="23"/>
        <v>0</v>
      </c>
      <c r="F144" s="76">
        <f t="shared" si="24"/>
        <v>0</v>
      </c>
      <c r="G144" s="76">
        <f t="shared" si="24"/>
        <v>0</v>
      </c>
      <c r="H144" s="76">
        <f t="shared" si="24"/>
        <v>0</v>
      </c>
      <c r="I144" s="76">
        <f t="shared" si="25"/>
        <v>0</v>
      </c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J144" s="38">
        <f>Раздел2!D145</f>
        <v>0</v>
      </c>
    </row>
    <row r="145" spans="2:62" ht="15.75" customHeight="1" x14ac:dyDescent="0.15">
      <c r="B145" s="210" t="s">
        <v>260</v>
      </c>
      <c r="C145" s="211" t="s">
        <v>625</v>
      </c>
      <c r="D145" s="76">
        <f t="shared" si="22"/>
        <v>0</v>
      </c>
      <c r="E145" s="76">
        <f t="shared" si="23"/>
        <v>0</v>
      </c>
      <c r="F145" s="76">
        <f t="shared" si="24"/>
        <v>0</v>
      </c>
      <c r="G145" s="76">
        <f t="shared" si="24"/>
        <v>0</v>
      </c>
      <c r="H145" s="76">
        <f t="shared" si="24"/>
        <v>0</v>
      </c>
      <c r="I145" s="76">
        <f t="shared" si="25"/>
        <v>0</v>
      </c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J145" s="38">
        <f>Раздел2!D146</f>
        <v>0</v>
      </c>
    </row>
    <row r="146" spans="2:62" ht="21" customHeight="1" x14ac:dyDescent="0.15">
      <c r="B146" s="210" t="s">
        <v>261</v>
      </c>
      <c r="C146" s="211" t="s">
        <v>626</v>
      </c>
      <c r="D146" s="76">
        <f t="shared" si="22"/>
        <v>0</v>
      </c>
      <c r="E146" s="76">
        <f t="shared" si="23"/>
        <v>0</v>
      </c>
      <c r="F146" s="76">
        <f t="shared" si="24"/>
        <v>0</v>
      </c>
      <c r="G146" s="76">
        <f t="shared" si="24"/>
        <v>0</v>
      </c>
      <c r="H146" s="76">
        <f t="shared" si="24"/>
        <v>0</v>
      </c>
      <c r="I146" s="76">
        <f t="shared" si="25"/>
        <v>0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J146" s="38">
        <f>Раздел2!D147</f>
        <v>0</v>
      </c>
    </row>
    <row r="147" spans="2:62" ht="15.75" customHeight="1" x14ac:dyDescent="0.15">
      <c r="B147" s="210" t="s">
        <v>379</v>
      </c>
      <c r="C147" s="211" t="s">
        <v>627</v>
      </c>
      <c r="D147" s="76">
        <f t="shared" si="22"/>
        <v>0</v>
      </c>
      <c r="E147" s="76">
        <f t="shared" si="23"/>
        <v>0</v>
      </c>
      <c r="F147" s="76">
        <f t="shared" si="24"/>
        <v>0</v>
      </c>
      <c r="G147" s="76">
        <f t="shared" si="24"/>
        <v>0</v>
      </c>
      <c r="H147" s="76">
        <f t="shared" si="24"/>
        <v>0</v>
      </c>
      <c r="I147" s="76">
        <f t="shared" si="25"/>
        <v>0</v>
      </c>
      <c r="J147" s="224">
        <f>SUM(J148:J151)</f>
        <v>0</v>
      </c>
      <c r="K147" s="224">
        <f t="shared" ref="K147:BG147" si="27">SUM(K148:K151)</f>
        <v>0</v>
      </c>
      <c r="L147" s="224">
        <f t="shared" si="27"/>
        <v>0</v>
      </c>
      <c r="M147" s="224">
        <f t="shared" si="27"/>
        <v>0</v>
      </c>
      <c r="N147" s="224">
        <f t="shared" si="27"/>
        <v>0</v>
      </c>
      <c r="O147" s="224">
        <f t="shared" si="27"/>
        <v>0</v>
      </c>
      <c r="P147" s="224">
        <f t="shared" si="27"/>
        <v>0</v>
      </c>
      <c r="Q147" s="224">
        <f t="shared" si="27"/>
        <v>0</v>
      </c>
      <c r="R147" s="224">
        <f t="shared" si="27"/>
        <v>0</v>
      </c>
      <c r="S147" s="224">
        <f t="shared" si="27"/>
        <v>0</v>
      </c>
      <c r="T147" s="224">
        <f t="shared" si="27"/>
        <v>0</v>
      </c>
      <c r="U147" s="224">
        <f t="shared" si="27"/>
        <v>0</v>
      </c>
      <c r="V147" s="224">
        <f t="shared" si="27"/>
        <v>0</v>
      </c>
      <c r="W147" s="224">
        <f t="shared" si="27"/>
        <v>0</v>
      </c>
      <c r="X147" s="224">
        <f t="shared" si="27"/>
        <v>0</v>
      </c>
      <c r="Y147" s="224">
        <f t="shared" si="27"/>
        <v>0</v>
      </c>
      <c r="Z147" s="224">
        <f t="shared" si="27"/>
        <v>0</v>
      </c>
      <c r="AA147" s="224">
        <f t="shared" si="27"/>
        <v>0</v>
      </c>
      <c r="AB147" s="224">
        <f t="shared" si="27"/>
        <v>0</v>
      </c>
      <c r="AC147" s="224">
        <f t="shared" si="27"/>
        <v>0</v>
      </c>
      <c r="AD147" s="224">
        <f t="shared" si="27"/>
        <v>0</v>
      </c>
      <c r="AE147" s="224">
        <f t="shared" si="27"/>
        <v>0</v>
      </c>
      <c r="AF147" s="224">
        <f t="shared" si="27"/>
        <v>0</v>
      </c>
      <c r="AG147" s="224">
        <f t="shared" si="27"/>
        <v>0</v>
      </c>
      <c r="AH147" s="224">
        <f t="shared" si="27"/>
        <v>0</v>
      </c>
      <c r="AI147" s="224">
        <f t="shared" si="27"/>
        <v>0</v>
      </c>
      <c r="AJ147" s="224">
        <f t="shared" si="27"/>
        <v>0</v>
      </c>
      <c r="AK147" s="224">
        <f t="shared" si="27"/>
        <v>0</v>
      </c>
      <c r="AL147" s="224">
        <f t="shared" si="27"/>
        <v>0</v>
      </c>
      <c r="AM147" s="224">
        <f t="shared" si="27"/>
        <v>0</v>
      </c>
      <c r="AN147" s="224">
        <f t="shared" si="27"/>
        <v>0</v>
      </c>
      <c r="AO147" s="224">
        <f t="shared" si="27"/>
        <v>0</v>
      </c>
      <c r="AP147" s="224">
        <f t="shared" si="27"/>
        <v>0</v>
      </c>
      <c r="AQ147" s="224">
        <f t="shared" si="27"/>
        <v>0</v>
      </c>
      <c r="AR147" s="224">
        <f t="shared" si="27"/>
        <v>0</v>
      </c>
      <c r="AS147" s="224">
        <f t="shared" si="27"/>
        <v>0</v>
      </c>
      <c r="AT147" s="224">
        <f t="shared" si="27"/>
        <v>0</v>
      </c>
      <c r="AU147" s="224">
        <f t="shared" si="27"/>
        <v>0</v>
      </c>
      <c r="AV147" s="224">
        <f t="shared" si="27"/>
        <v>0</v>
      </c>
      <c r="AW147" s="224">
        <f t="shared" si="27"/>
        <v>0</v>
      </c>
      <c r="AX147" s="224">
        <f t="shared" si="27"/>
        <v>0</v>
      </c>
      <c r="AY147" s="224">
        <f t="shared" si="27"/>
        <v>0</v>
      </c>
      <c r="AZ147" s="224">
        <f t="shared" si="27"/>
        <v>0</v>
      </c>
      <c r="BA147" s="224">
        <f t="shared" si="27"/>
        <v>0</v>
      </c>
      <c r="BB147" s="224">
        <f t="shared" si="27"/>
        <v>0</v>
      </c>
      <c r="BC147" s="224">
        <f t="shared" si="27"/>
        <v>0</v>
      </c>
      <c r="BD147" s="224">
        <f t="shared" si="27"/>
        <v>0</v>
      </c>
      <c r="BE147" s="224">
        <f t="shared" si="27"/>
        <v>0</v>
      </c>
      <c r="BF147" s="224">
        <f t="shared" si="27"/>
        <v>0</v>
      </c>
      <c r="BG147" s="224">
        <f t="shared" si="27"/>
        <v>0</v>
      </c>
      <c r="BJ147" s="38">
        <f>Раздел2!D148</f>
        <v>0</v>
      </c>
    </row>
    <row r="148" spans="2:62" ht="15.75" customHeight="1" x14ac:dyDescent="0.15">
      <c r="B148" s="213" t="s">
        <v>412</v>
      </c>
      <c r="C148" s="211" t="s">
        <v>628</v>
      </c>
      <c r="D148" s="76">
        <f t="shared" si="22"/>
        <v>0</v>
      </c>
      <c r="E148" s="76">
        <f t="shared" si="23"/>
        <v>0</v>
      </c>
      <c r="F148" s="76">
        <f t="shared" si="24"/>
        <v>0</v>
      </c>
      <c r="G148" s="76">
        <f t="shared" si="24"/>
        <v>0</v>
      </c>
      <c r="H148" s="76">
        <f t="shared" si="24"/>
        <v>0</v>
      </c>
      <c r="I148" s="76">
        <f t="shared" si="25"/>
        <v>0</v>
      </c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J148" s="38">
        <f>Раздел2!D149</f>
        <v>0</v>
      </c>
    </row>
    <row r="149" spans="2:62" ht="15.75" customHeight="1" x14ac:dyDescent="0.15">
      <c r="B149" s="213" t="s">
        <v>285</v>
      </c>
      <c r="C149" s="211" t="s">
        <v>629</v>
      </c>
      <c r="D149" s="76">
        <f t="shared" si="22"/>
        <v>0</v>
      </c>
      <c r="E149" s="76">
        <f t="shared" si="23"/>
        <v>0</v>
      </c>
      <c r="F149" s="76">
        <f t="shared" si="24"/>
        <v>0</v>
      </c>
      <c r="G149" s="76">
        <f t="shared" si="24"/>
        <v>0</v>
      </c>
      <c r="H149" s="76">
        <f t="shared" si="24"/>
        <v>0</v>
      </c>
      <c r="I149" s="76">
        <f t="shared" si="25"/>
        <v>0</v>
      </c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J149" s="38">
        <f>Раздел2!D150</f>
        <v>0</v>
      </c>
    </row>
    <row r="150" spans="2:62" ht="15.75" customHeight="1" x14ac:dyDescent="0.15">
      <c r="B150" s="213" t="s">
        <v>286</v>
      </c>
      <c r="C150" s="211" t="s">
        <v>630</v>
      </c>
      <c r="D150" s="76">
        <f t="shared" si="22"/>
        <v>0</v>
      </c>
      <c r="E150" s="76">
        <f t="shared" si="23"/>
        <v>0</v>
      </c>
      <c r="F150" s="76">
        <f t="shared" si="24"/>
        <v>0</v>
      </c>
      <c r="G150" s="76">
        <f t="shared" si="24"/>
        <v>0</v>
      </c>
      <c r="H150" s="76">
        <f t="shared" si="24"/>
        <v>0</v>
      </c>
      <c r="I150" s="76">
        <f t="shared" si="25"/>
        <v>0</v>
      </c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J150" s="38">
        <f>Раздел2!D151</f>
        <v>0</v>
      </c>
    </row>
    <row r="151" spans="2:62" ht="15.75" customHeight="1" x14ac:dyDescent="0.15">
      <c r="B151" s="213" t="s">
        <v>495</v>
      </c>
      <c r="C151" s="211" t="s">
        <v>631</v>
      </c>
      <c r="D151" s="76">
        <f t="shared" si="22"/>
        <v>0</v>
      </c>
      <c r="E151" s="76">
        <f t="shared" si="23"/>
        <v>0</v>
      </c>
      <c r="F151" s="76">
        <f t="shared" si="24"/>
        <v>0</v>
      </c>
      <c r="G151" s="76">
        <f t="shared" si="24"/>
        <v>0</v>
      </c>
      <c r="H151" s="76">
        <f t="shared" si="24"/>
        <v>0</v>
      </c>
      <c r="I151" s="76">
        <f t="shared" si="25"/>
        <v>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J151" s="38">
        <f>Раздел2!D152</f>
        <v>0</v>
      </c>
    </row>
    <row r="152" spans="2:62" ht="15.75" customHeight="1" x14ac:dyDescent="0.15">
      <c r="B152" s="210" t="s">
        <v>477</v>
      </c>
      <c r="C152" s="211" t="s">
        <v>632</v>
      </c>
      <c r="D152" s="76">
        <f t="shared" si="22"/>
        <v>0</v>
      </c>
      <c r="E152" s="76">
        <f t="shared" si="23"/>
        <v>0</v>
      </c>
      <c r="F152" s="76">
        <f t="shared" si="24"/>
        <v>0</v>
      </c>
      <c r="G152" s="76">
        <f t="shared" si="24"/>
        <v>0</v>
      </c>
      <c r="H152" s="76">
        <f t="shared" si="24"/>
        <v>0</v>
      </c>
      <c r="I152" s="76">
        <f t="shared" si="25"/>
        <v>0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J152" s="38">
        <f>Раздел2!D153</f>
        <v>0</v>
      </c>
    </row>
    <row r="153" spans="2:62" ht="15.75" customHeight="1" x14ac:dyDescent="0.15">
      <c r="B153" s="210" t="s">
        <v>478</v>
      </c>
      <c r="C153" s="211" t="s">
        <v>633</v>
      </c>
      <c r="D153" s="76">
        <f t="shared" si="22"/>
        <v>0</v>
      </c>
      <c r="E153" s="76">
        <f t="shared" si="23"/>
        <v>0</v>
      </c>
      <c r="F153" s="76">
        <f t="shared" si="24"/>
        <v>0</v>
      </c>
      <c r="G153" s="76">
        <f t="shared" si="24"/>
        <v>0</v>
      </c>
      <c r="H153" s="76">
        <f t="shared" si="24"/>
        <v>0</v>
      </c>
      <c r="I153" s="76">
        <f t="shared" si="25"/>
        <v>0</v>
      </c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J153" s="38">
        <f>Раздел2!D154</f>
        <v>0</v>
      </c>
    </row>
    <row r="154" spans="2:62" ht="15.75" customHeight="1" x14ac:dyDescent="0.15">
      <c r="B154" s="210" t="s">
        <v>48</v>
      </c>
      <c r="C154" s="211" t="s">
        <v>634</v>
      </c>
      <c r="D154" s="76">
        <f t="shared" si="22"/>
        <v>0</v>
      </c>
      <c r="E154" s="76">
        <f t="shared" si="23"/>
        <v>0</v>
      </c>
      <c r="F154" s="76">
        <f t="shared" si="24"/>
        <v>0</v>
      </c>
      <c r="G154" s="76">
        <f t="shared" si="24"/>
        <v>0</v>
      </c>
      <c r="H154" s="76">
        <f t="shared" si="24"/>
        <v>0</v>
      </c>
      <c r="I154" s="76">
        <f t="shared" si="25"/>
        <v>0</v>
      </c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J154" s="38">
        <f>Раздел2!D155</f>
        <v>0</v>
      </c>
    </row>
    <row r="155" spans="2:62" ht="15.75" customHeight="1" x14ac:dyDescent="0.15">
      <c r="B155" s="210" t="s">
        <v>262</v>
      </c>
      <c r="C155" s="211" t="s">
        <v>635</v>
      </c>
      <c r="D155" s="76">
        <f t="shared" si="22"/>
        <v>0</v>
      </c>
      <c r="E155" s="76">
        <f t="shared" si="23"/>
        <v>0</v>
      </c>
      <c r="F155" s="76">
        <f t="shared" si="24"/>
        <v>0</v>
      </c>
      <c r="G155" s="76">
        <f t="shared" si="24"/>
        <v>0</v>
      </c>
      <c r="H155" s="76">
        <f t="shared" si="24"/>
        <v>0</v>
      </c>
      <c r="I155" s="76">
        <f t="shared" si="25"/>
        <v>0</v>
      </c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J155" s="38">
        <f>Раздел2!D156</f>
        <v>0</v>
      </c>
    </row>
    <row r="156" spans="2:62" ht="15.75" customHeight="1" x14ac:dyDescent="0.15">
      <c r="B156" s="210" t="s">
        <v>263</v>
      </c>
      <c r="C156" s="211" t="s">
        <v>636</v>
      </c>
      <c r="D156" s="76">
        <f t="shared" si="22"/>
        <v>0</v>
      </c>
      <c r="E156" s="76">
        <f t="shared" si="23"/>
        <v>0</v>
      </c>
      <c r="F156" s="76">
        <f t="shared" si="24"/>
        <v>0</v>
      </c>
      <c r="G156" s="76">
        <f t="shared" si="24"/>
        <v>0</v>
      </c>
      <c r="H156" s="76">
        <f t="shared" si="24"/>
        <v>0</v>
      </c>
      <c r="I156" s="76">
        <f t="shared" si="25"/>
        <v>0</v>
      </c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J156" s="38">
        <f>Раздел2!D157</f>
        <v>0</v>
      </c>
    </row>
    <row r="157" spans="2:62" ht="15.75" customHeight="1" x14ac:dyDescent="0.15">
      <c r="B157" s="210" t="s">
        <v>49</v>
      </c>
      <c r="C157" s="211" t="s">
        <v>637</v>
      </c>
      <c r="D157" s="76">
        <f t="shared" si="22"/>
        <v>0</v>
      </c>
      <c r="E157" s="76">
        <f t="shared" si="23"/>
        <v>0</v>
      </c>
      <c r="F157" s="76">
        <f t="shared" si="24"/>
        <v>0</v>
      </c>
      <c r="G157" s="76">
        <f t="shared" si="24"/>
        <v>0</v>
      </c>
      <c r="H157" s="76">
        <f t="shared" si="24"/>
        <v>0</v>
      </c>
      <c r="I157" s="76">
        <f t="shared" si="25"/>
        <v>0</v>
      </c>
      <c r="J157" s="223"/>
      <c r="K157" s="223"/>
      <c r="L157" s="223"/>
      <c r="M157" s="223"/>
      <c r="N157" s="223"/>
      <c r="O157" s="217"/>
      <c r="P157" s="217"/>
      <c r="Q157" s="217"/>
      <c r="R157" s="217"/>
      <c r="S157" s="217"/>
      <c r="T157" s="223"/>
      <c r="U157" s="223"/>
      <c r="V157" s="223"/>
      <c r="W157" s="223"/>
      <c r="X157" s="223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J157" s="38">
        <f>Раздел2!D158</f>
        <v>1</v>
      </c>
    </row>
    <row r="158" spans="2:62" ht="15.75" customHeight="1" x14ac:dyDescent="0.15">
      <c r="B158" s="210" t="s">
        <v>264</v>
      </c>
      <c r="C158" s="211" t="s">
        <v>638</v>
      </c>
      <c r="D158" s="76">
        <f t="shared" si="22"/>
        <v>0</v>
      </c>
      <c r="E158" s="76">
        <f t="shared" si="23"/>
        <v>0</v>
      </c>
      <c r="F158" s="76">
        <f t="shared" si="24"/>
        <v>0</v>
      </c>
      <c r="G158" s="76">
        <f t="shared" si="24"/>
        <v>0</v>
      </c>
      <c r="H158" s="76">
        <f t="shared" si="24"/>
        <v>0</v>
      </c>
      <c r="I158" s="76">
        <f t="shared" si="25"/>
        <v>0</v>
      </c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J158" s="38">
        <f>Раздел2!D159</f>
        <v>0</v>
      </c>
    </row>
    <row r="159" spans="2:62" ht="15.75" customHeight="1" x14ac:dyDescent="0.15">
      <c r="B159" s="210" t="s">
        <v>50</v>
      </c>
      <c r="C159" s="211" t="s">
        <v>639</v>
      </c>
      <c r="D159" s="76">
        <f t="shared" si="22"/>
        <v>0</v>
      </c>
      <c r="E159" s="76">
        <f t="shared" si="23"/>
        <v>0</v>
      </c>
      <c r="F159" s="76">
        <f t="shared" si="24"/>
        <v>0</v>
      </c>
      <c r="G159" s="76">
        <f t="shared" si="24"/>
        <v>0</v>
      </c>
      <c r="H159" s="76">
        <f t="shared" si="24"/>
        <v>0</v>
      </c>
      <c r="I159" s="76">
        <f t="shared" si="25"/>
        <v>0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J159" s="38">
        <f>Раздел2!D160</f>
        <v>0</v>
      </c>
    </row>
    <row r="160" spans="2:62" ht="15.75" customHeight="1" x14ac:dyDescent="0.15">
      <c r="B160" s="210" t="s">
        <v>51</v>
      </c>
      <c r="C160" s="211" t="s">
        <v>640</v>
      </c>
      <c r="D160" s="76">
        <f t="shared" si="22"/>
        <v>0</v>
      </c>
      <c r="E160" s="76">
        <f t="shared" si="23"/>
        <v>0</v>
      </c>
      <c r="F160" s="76">
        <f t="shared" si="24"/>
        <v>0</v>
      </c>
      <c r="G160" s="76">
        <f t="shared" si="24"/>
        <v>0</v>
      </c>
      <c r="H160" s="76">
        <f t="shared" si="24"/>
        <v>0</v>
      </c>
      <c r="I160" s="76">
        <f t="shared" si="25"/>
        <v>0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J160" s="38">
        <f>Раздел2!D161</f>
        <v>0</v>
      </c>
    </row>
    <row r="161" spans="2:62" ht="15.75" customHeight="1" x14ac:dyDescent="0.15">
      <c r="B161" s="210" t="s">
        <v>479</v>
      </c>
      <c r="C161" s="211" t="s">
        <v>641</v>
      </c>
      <c r="D161" s="76">
        <f t="shared" si="22"/>
        <v>0</v>
      </c>
      <c r="E161" s="76">
        <f t="shared" si="23"/>
        <v>0</v>
      </c>
      <c r="F161" s="76">
        <f t="shared" si="24"/>
        <v>0</v>
      </c>
      <c r="G161" s="76">
        <f t="shared" si="24"/>
        <v>0</v>
      </c>
      <c r="H161" s="76">
        <f t="shared" si="24"/>
        <v>0</v>
      </c>
      <c r="I161" s="76">
        <f t="shared" si="25"/>
        <v>0</v>
      </c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J161" s="38">
        <f>Раздел2!D162</f>
        <v>0</v>
      </c>
    </row>
    <row r="162" spans="2:62" ht="15.75" customHeight="1" x14ac:dyDescent="0.15">
      <c r="B162" s="210" t="s">
        <v>52</v>
      </c>
      <c r="C162" s="211" t="s">
        <v>642</v>
      </c>
      <c r="D162" s="76">
        <f t="shared" si="22"/>
        <v>0</v>
      </c>
      <c r="E162" s="76">
        <f t="shared" si="23"/>
        <v>0</v>
      </c>
      <c r="F162" s="76">
        <f t="shared" si="24"/>
        <v>0</v>
      </c>
      <c r="G162" s="76">
        <f t="shared" si="24"/>
        <v>0</v>
      </c>
      <c r="H162" s="76">
        <f t="shared" si="24"/>
        <v>0</v>
      </c>
      <c r="I162" s="76">
        <f t="shared" si="25"/>
        <v>0</v>
      </c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J162" s="38">
        <f>Раздел2!D163</f>
        <v>0</v>
      </c>
    </row>
    <row r="163" spans="2:62" ht="15.75" customHeight="1" x14ac:dyDescent="0.15">
      <c r="B163" s="210" t="s">
        <v>53</v>
      </c>
      <c r="C163" s="211" t="s">
        <v>643</v>
      </c>
      <c r="D163" s="76">
        <f t="shared" si="22"/>
        <v>0</v>
      </c>
      <c r="E163" s="76">
        <f t="shared" si="23"/>
        <v>0</v>
      </c>
      <c r="F163" s="76">
        <f t="shared" si="24"/>
        <v>0</v>
      </c>
      <c r="G163" s="76">
        <f t="shared" si="24"/>
        <v>0</v>
      </c>
      <c r="H163" s="76">
        <f t="shared" si="24"/>
        <v>0</v>
      </c>
      <c r="I163" s="76">
        <f t="shared" si="25"/>
        <v>0</v>
      </c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J163" s="38">
        <f>Раздел2!D164</f>
        <v>0</v>
      </c>
    </row>
    <row r="164" spans="2:62" ht="15" customHeight="1" x14ac:dyDescent="0.15">
      <c r="B164" s="210" t="s">
        <v>265</v>
      </c>
      <c r="C164" s="211" t="s">
        <v>644</v>
      </c>
      <c r="D164" s="76">
        <f t="shared" si="22"/>
        <v>0</v>
      </c>
      <c r="E164" s="76">
        <f t="shared" si="23"/>
        <v>0</v>
      </c>
      <c r="F164" s="76">
        <f t="shared" si="24"/>
        <v>0</v>
      </c>
      <c r="G164" s="76">
        <f t="shared" si="24"/>
        <v>0</v>
      </c>
      <c r="H164" s="76">
        <f t="shared" si="24"/>
        <v>0</v>
      </c>
      <c r="I164" s="76">
        <f t="shared" si="25"/>
        <v>0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J164" s="38">
        <f>Раздел2!D165</f>
        <v>0</v>
      </c>
    </row>
    <row r="165" spans="2:62" ht="15" customHeight="1" x14ac:dyDescent="0.15">
      <c r="B165" s="210" t="s">
        <v>480</v>
      </c>
      <c r="C165" s="211" t="s">
        <v>645</v>
      </c>
      <c r="D165" s="76">
        <f t="shared" si="22"/>
        <v>0</v>
      </c>
      <c r="E165" s="76">
        <f t="shared" si="23"/>
        <v>0</v>
      </c>
      <c r="F165" s="76">
        <f t="shared" si="24"/>
        <v>0</v>
      </c>
      <c r="G165" s="76">
        <f t="shared" si="24"/>
        <v>0</v>
      </c>
      <c r="H165" s="76">
        <f t="shared" si="24"/>
        <v>0</v>
      </c>
      <c r="I165" s="76">
        <f t="shared" si="25"/>
        <v>0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J165" s="38">
        <f>Раздел2!D166</f>
        <v>0</v>
      </c>
    </row>
    <row r="166" spans="2:62" ht="15" customHeight="1" x14ac:dyDescent="0.15">
      <c r="B166" s="234" t="s">
        <v>813</v>
      </c>
      <c r="C166" s="211" t="s">
        <v>646</v>
      </c>
      <c r="D166" s="76">
        <f t="shared" si="22"/>
        <v>0</v>
      </c>
      <c r="E166" s="76">
        <f t="shared" si="23"/>
        <v>0</v>
      </c>
      <c r="F166" s="76">
        <f t="shared" si="24"/>
        <v>0</v>
      </c>
      <c r="G166" s="76">
        <f t="shared" si="24"/>
        <v>0</v>
      </c>
      <c r="H166" s="76">
        <f t="shared" si="24"/>
        <v>0</v>
      </c>
      <c r="I166" s="76">
        <f t="shared" si="25"/>
        <v>0</v>
      </c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J166" s="38">
        <f>Раздел2!D167</f>
        <v>0</v>
      </c>
    </row>
    <row r="167" spans="2:62" ht="15" customHeight="1" x14ac:dyDescent="0.15">
      <c r="B167" s="210" t="s">
        <v>753</v>
      </c>
      <c r="C167" s="211" t="s">
        <v>647</v>
      </c>
      <c r="D167" s="76">
        <f t="shared" si="22"/>
        <v>0</v>
      </c>
      <c r="E167" s="76">
        <f t="shared" si="23"/>
        <v>0</v>
      </c>
      <c r="F167" s="76">
        <f t="shared" si="24"/>
        <v>0</v>
      </c>
      <c r="G167" s="76">
        <f t="shared" si="24"/>
        <v>0</v>
      </c>
      <c r="H167" s="76">
        <f t="shared" si="24"/>
        <v>0</v>
      </c>
      <c r="I167" s="76">
        <f t="shared" si="25"/>
        <v>0</v>
      </c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J167" s="38">
        <f>Раздел2!D168</f>
        <v>0</v>
      </c>
    </row>
    <row r="168" spans="2:62" ht="15.75" customHeight="1" x14ac:dyDescent="0.15">
      <c r="B168" s="210" t="s">
        <v>481</v>
      </c>
      <c r="C168" s="211" t="s">
        <v>648</v>
      </c>
      <c r="D168" s="76">
        <f t="shared" si="22"/>
        <v>0</v>
      </c>
      <c r="E168" s="76">
        <f t="shared" si="23"/>
        <v>0</v>
      </c>
      <c r="F168" s="76">
        <f t="shared" si="24"/>
        <v>0</v>
      </c>
      <c r="G168" s="76">
        <f t="shared" si="24"/>
        <v>0</v>
      </c>
      <c r="H168" s="76">
        <f t="shared" si="24"/>
        <v>0</v>
      </c>
      <c r="I168" s="76">
        <f t="shared" si="25"/>
        <v>0</v>
      </c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J168" s="38">
        <f>Раздел2!D169</f>
        <v>0</v>
      </c>
    </row>
    <row r="169" spans="2:62" ht="15.75" customHeight="1" x14ac:dyDescent="0.15">
      <c r="B169" s="210" t="s">
        <v>482</v>
      </c>
      <c r="C169" s="211" t="s">
        <v>649</v>
      </c>
      <c r="D169" s="76">
        <f t="shared" si="22"/>
        <v>0</v>
      </c>
      <c r="E169" s="76">
        <f t="shared" si="23"/>
        <v>0</v>
      </c>
      <c r="F169" s="76">
        <f t="shared" si="24"/>
        <v>0</v>
      </c>
      <c r="G169" s="76">
        <f t="shared" si="24"/>
        <v>0</v>
      </c>
      <c r="H169" s="76">
        <f t="shared" si="24"/>
        <v>0</v>
      </c>
      <c r="I169" s="76">
        <f t="shared" si="25"/>
        <v>0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J169" s="38">
        <f>Раздел2!D170</f>
        <v>0</v>
      </c>
    </row>
    <row r="170" spans="2:62" ht="15.75" customHeight="1" x14ac:dyDescent="0.15">
      <c r="B170" s="210" t="s">
        <v>483</v>
      </c>
      <c r="C170" s="211" t="s">
        <v>650</v>
      </c>
      <c r="D170" s="76">
        <f t="shared" si="22"/>
        <v>0</v>
      </c>
      <c r="E170" s="76">
        <f t="shared" si="23"/>
        <v>0</v>
      </c>
      <c r="F170" s="76">
        <f t="shared" si="24"/>
        <v>0</v>
      </c>
      <c r="G170" s="76">
        <f t="shared" si="24"/>
        <v>0</v>
      </c>
      <c r="H170" s="76">
        <f t="shared" si="24"/>
        <v>0</v>
      </c>
      <c r="I170" s="76">
        <f t="shared" si="25"/>
        <v>0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J170" s="38">
        <f>Раздел2!D171</f>
        <v>0</v>
      </c>
    </row>
    <row r="171" spans="2:62" ht="15.75" customHeight="1" x14ac:dyDescent="0.15">
      <c r="B171" s="210" t="s">
        <v>484</v>
      </c>
      <c r="C171" s="211" t="s">
        <v>651</v>
      </c>
      <c r="D171" s="76">
        <f t="shared" si="22"/>
        <v>0</v>
      </c>
      <c r="E171" s="76">
        <f t="shared" si="23"/>
        <v>0</v>
      </c>
      <c r="F171" s="76">
        <f t="shared" si="24"/>
        <v>0</v>
      </c>
      <c r="G171" s="76">
        <f t="shared" si="24"/>
        <v>0</v>
      </c>
      <c r="H171" s="76">
        <f t="shared" si="24"/>
        <v>0</v>
      </c>
      <c r="I171" s="76">
        <f t="shared" si="25"/>
        <v>0</v>
      </c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J171" s="38">
        <f>Раздел2!D172</f>
        <v>0</v>
      </c>
    </row>
    <row r="172" spans="2:62" ht="21" customHeight="1" x14ac:dyDescent="0.15">
      <c r="B172" s="210" t="s">
        <v>485</v>
      </c>
      <c r="C172" s="211" t="s">
        <v>652</v>
      </c>
      <c r="D172" s="76">
        <f t="shared" si="22"/>
        <v>0</v>
      </c>
      <c r="E172" s="76">
        <f t="shared" si="23"/>
        <v>0</v>
      </c>
      <c r="F172" s="76">
        <f t="shared" si="24"/>
        <v>0</v>
      </c>
      <c r="G172" s="76">
        <f t="shared" si="24"/>
        <v>0</v>
      </c>
      <c r="H172" s="76">
        <f t="shared" si="24"/>
        <v>0</v>
      </c>
      <c r="I172" s="76">
        <f t="shared" si="25"/>
        <v>0</v>
      </c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J172" s="38">
        <f>Раздел2!D173</f>
        <v>0</v>
      </c>
    </row>
    <row r="173" spans="2:62" ht="21" customHeight="1" x14ac:dyDescent="0.15">
      <c r="B173" s="210" t="s">
        <v>486</v>
      </c>
      <c r="C173" s="211" t="s">
        <v>653</v>
      </c>
      <c r="D173" s="76">
        <f t="shared" si="22"/>
        <v>0</v>
      </c>
      <c r="E173" s="76">
        <f t="shared" si="23"/>
        <v>0</v>
      </c>
      <c r="F173" s="76">
        <f t="shared" si="24"/>
        <v>0</v>
      </c>
      <c r="G173" s="76">
        <f t="shared" si="24"/>
        <v>0</v>
      </c>
      <c r="H173" s="76">
        <f t="shared" si="24"/>
        <v>0</v>
      </c>
      <c r="I173" s="76">
        <f t="shared" si="25"/>
        <v>0</v>
      </c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J173" s="38">
        <f>Раздел2!D174</f>
        <v>0</v>
      </c>
    </row>
    <row r="174" spans="2:62" ht="15" customHeight="1" x14ac:dyDescent="0.15">
      <c r="B174" s="210" t="s">
        <v>487</v>
      </c>
      <c r="C174" s="211" t="s">
        <v>654</v>
      </c>
      <c r="D174" s="76">
        <f t="shared" si="22"/>
        <v>0</v>
      </c>
      <c r="E174" s="76">
        <f t="shared" si="23"/>
        <v>0</v>
      </c>
      <c r="F174" s="76">
        <f t="shared" si="24"/>
        <v>0</v>
      </c>
      <c r="G174" s="76">
        <f t="shared" si="24"/>
        <v>0</v>
      </c>
      <c r="H174" s="76">
        <f t="shared" si="24"/>
        <v>0</v>
      </c>
      <c r="I174" s="76">
        <f t="shared" si="25"/>
        <v>0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J174" s="38">
        <f>Раздел2!D175</f>
        <v>0</v>
      </c>
    </row>
    <row r="175" spans="2:62" ht="15" customHeight="1" x14ac:dyDescent="0.15">
      <c r="B175" s="210" t="s">
        <v>488</v>
      </c>
      <c r="C175" s="211" t="s">
        <v>655</v>
      </c>
      <c r="D175" s="76">
        <f t="shared" si="22"/>
        <v>0</v>
      </c>
      <c r="E175" s="76">
        <f t="shared" si="23"/>
        <v>0</v>
      </c>
      <c r="F175" s="76">
        <f t="shared" si="24"/>
        <v>0</v>
      </c>
      <c r="G175" s="76">
        <f t="shared" si="24"/>
        <v>0</v>
      </c>
      <c r="H175" s="76">
        <f t="shared" si="24"/>
        <v>0</v>
      </c>
      <c r="I175" s="76">
        <f t="shared" si="25"/>
        <v>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J175" s="38">
        <f>Раздел2!D176</f>
        <v>0</v>
      </c>
    </row>
    <row r="176" spans="2:62" ht="15" customHeight="1" x14ac:dyDescent="0.15">
      <c r="B176" s="210" t="s">
        <v>489</v>
      </c>
      <c r="C176" s="211" t="s">
        <v>656</v>
      </c>
      <c r="D176" s="76">
        <f t="shared" si="22"/>
        <v>0</v>
      </c>
      <c r="E176" s="76">
        <f t="shared" si="23"/>
        <v>0</v>
      </c>
      <c r="F176" s="76">
        <f t="shared" si="24"/>
        <v>0</v>
      </c>
      <c r="G176" s="76">
        <f t="shared" si="24"/>
        <v>0</v>
      </c>
      <c r="H176" s="76">
        <f t="shared" si="24"/>
        <v>0</v>
      </c>
      <c r="I176" s="76">
        <f t="shared" si="25"/>
        <v>0</v>
      </c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J176" s="38">
        <f>Раздел2!D177</f>
        <v>0</v>
      </c>
    </row>
    <row r="177" spans="2:62" ht="15.75" customHeight="1" x14ac:dyDescent="0.15">
      <c r="B177" s="210" t="s">
        <v>266</v>
      </c>
      <c r="C177" s="211" t="s">
        <v>657</v>
      </c>
      <c r="D177" s="76">
        <f t="shared" si="22"/>
        <v>0</v>
      </c>
      <c r="E177" s="76">
        <f t="shared" si="23"/>
        <v>0</v>
      </c>
      <c r="F177" s="76">
        <f t="shared" si="24"/>
        <v>0</v>
      </c>
      <c r="G177" s="76">
        <f t="shared" si="24"/>
        <v>0</v>
      </c>
      <c r="H177" s="76">
        <f t="shared" si="24"/>
        <v>0</v>
      </c>
      <c r="I177" s="76">
        <f t="shared" si="25"/>
        <v>0</v>
      </c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J177" s="38">
        <f>Раздел2!D178</f>
        <v>0</v>
      </c>
    </row>
    <row r="178" spans="2:62" ht="15.75" customHeight="1" x14ac:dyDescent="0.15">
      <c r="B178" s="210" t="s">
        <v>54</v>
      </c>
      <c r="C178" s="211" t="s">
        <v>658</v>
      </c>
      <c r="D178" s="76">
        <f t="shared" si="22"/>
        <v>0</v>
      </c>
      <c r="E178" s="76">
        <f t="shared" si="23"/>
        <v>0</v>
      </c>
      <c r="F178" s="76">
        <f t="shared" si="24"/>
        <v>0</v>
      </c>
      <c r="G178" s="76">
        <f t="shared" si="24"/>
        <v>0</v>
      </c>
      <c r="H178" s="76">
        <f t="shared" si="24"/>
        <v>0</v>
      </c>
      <c r="I178" s="76">
        <f t="shared" si="25"/>
        <v>0</v>
      </c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J178" s="38">
        <f>Раздел2!D179</f>
        <v>0</v>
      </c>
    </row>
    <row r="179" spans="2:62" ht="15.75" customHeight="1" x14ac:dyDescent="0.15">
      <c r="B179" s="210" t="s">
        <v>55</v>
      </c>
      <c r="C179" s="211" t="s">
        <v>659</v>
      </c>
      <c r="D179" s="76">
        <f t="shared" si="22"/>
        <v>0</v>
      </c>
      <c r="E179" s="76">
        <f t="shared" si="23"/>
        <v>0</v>
      </c>
      <c r="F179" s="76">
        <f t="shared" si="24"/>
        <v>0</v>
      </c>
      <c r="G179" s="76">
        <f t="shared" si="24"/>
        <v>0</v>
      </c>
      <c r="H179" s="76">
        <f t="shared" si="24"/>
        <v>0</v>
      </c>
      <c r="I179" s="76">
        <f t="shared" si="25"/>
        <v>0</v>
      </c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J179" s="38">
        <f>Раздел2!D180</f>
        <v>0</v>
      </c>
    </row>
    <row r="180" spans="2:62" ht="15.75" customHeight="1" x14ac:dyDescent="0.15">
      <c r="B180" s="210" t="s">
        <v>56</v>
      </c>
      <c r="C180" s="211" t="s">
        <v>660</v>
      </c>
      <c r="D180" s="76">
        <f t="shared" si="22"/>
        <v>0</v>
      </c>
      <c r="E180" s="76">
        <f t="shared" si="23"/>
        <v>0</v>
      </c>
      <c r="F180" s="76">
        <f t="shared" si="24"/>
        <v>0</v>
      </c>
      <c r="G180" s="76">
        <f t="shared" si="24"/>
        <v>0</v>
      </c>
      <c r="H180" s="76">
        <f t="shared" si="24"/>
        <v>0</v>
      </c>
      <c r="I180" s="76">
        <f t="shared" si="25"/>
        <v>0</v>
      </c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J180" s="38">
        <f>Раздел2!D181</f>
        <v>0</v>
      </c>
    </row>
    <row r="181" spans="2:62" ht="15.75" customHeight="1" x14ac:dyDescent="0.15">
      <c r="B181" s="210" t="s">
        <v>267</v>
      </c>
      <c r="C181" s="211" t="s">
        <v>661</v>
      </c>
      <c r="D181" s="76">
        <f t="shared" si="22"/>
        <v>0</v>
      </c>
      <c r="E181" s="76">
        <f t="shared" si="23"/>
        <v>0</v>
      </c>
      <c r="F181" s="76">
        <f t="shared" si="24"/>
        <v>0</v>
      </c>
      <c r="G181" s="76">
        <f t="shared" si="24"/>
        <v>0</v>
      </c>
      <c r="H181" s="76">
        <f t="shared" si="24"/>
        <v>0</v>
      </c>
      <c r="I181" s="76">
        <f t="shared" si="25"/>
        <v>0</v>
      </c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J181" s="38">
        <f>Раздел2!D182</f>
        <v>0</v>
      </c>
    </row>
    <row r="182" spans="2:62" ht="21" customHeight="1" x14ac:dyDescent="0.15">
      <c r="B182" s="210" t="s">
        <v>57</v>
      </c>
      <c r="C182" s="211" t="s">
        <v>662</v>
      </c>
      <c r="D182" s="76">
        <f t="shared" si="22"/>
        <v>0</v>
      </c>
      <c r="E182" s="76">
        <f t="shared" si="23"/>
        <v>0</v>
      </c>
      <c r="F182" s="76">
        <f t="shared" si="24"/>
        <v>0</v>
      </c>
      <c r="G182" s="76">
        <f t="shared" si="24"/>
        <v>0</v>
      </c>
      <c r="H182" s="76">
        <f t="shared" si="24"/>
        <v>0</v>
      </c>
      <c r="I182" s="76">
        <f t="shared" si="25"/>
        <v>0</v>
      </c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J182" s="38">
        <f>Раздел2!D183</f>
        <v>0</v>
      </c>
    </row>
    <row r="183" spans="2:62" ht="15.75" customHeight="1" x14ac:dyDescent="0.15">
      <c r="B183" s="210" t="s">
        <v>58</v>
      </c>
      <c r="C183" s="211" t="s">
        <v>663</v>
      </c>
      <c r="D183" s="76">
        <f t="shared" si="22"/>
        <v>0</v>
      </c>
      <c r="E183" s="76">
        <f t="shared" si="23"/>
        <v>0</v>
      </c>
      <c r="F183" s="76">
        <f t="shared" si="24"/>
        <v>0</v>
      </c>
      <c r="G183" s="76">
        <f t="shared" si="24"/>
        <v>0</v>
      </c>
      <c r="H183" s="76">
        <f t="shared" si="24"/>
        <v>0</v>
      </c>
      <c r="I183" s="76">
        <f t="shared" si="25"/>
        <v>0</v>
      </c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J183" s="38">
        <f>Раздел2!D184</f>
        <v>0</v>
      </c>
    </row>
    <row r="184" spans="2:62" ht="20.25" customHeight="1" x14ac:dyDescent="0.15">
      <c r="B184" s="210" t="s">
        <v>380</v>
      </c>
      <c r="C184" s="211" t="s">
        <v>664</v>
      </c>
      <c r="D184" s="76">
        <f t="shared" si="22"/>
        <v>0</v>
      </c>
      <c r="E184" s="76">
        <f t="shared" si="23"/>
        <v>0</v>
      </c>
      <c r="F184" s="76">
        <f t="shared" si="24"/>
        <v>0</v>
      </c>
      <c r="G184" s="76">
        <f t="shared" si="24"/>
        <v>0</v>
      </c>
      <c r="H184" s="76">
        <f t="shared" si="24"/>
        <v>0</v>
      </c>
      <c r="I184" s="76">
        <f t="shared" si="25"/>
        <v>0</v>
      </c>
      <c r="J184" s="224">
        <f>SUM(J185:J189)</f>
        <v>0</v>
      </c>
      <c r="K184" s="224">
        <f t="shared" ref="K184:BG184" si="28">SUM(K185:K189)</f>
        <v>0</v>
      </c>
      <c r="L184" s="224">
        <f t="shared" si="28"/>
        <v>0</v>
      </c>
      <c r="M184" s="224">
        <f t="shared" si="28"/>
        <v>0</v>
      </c>
      <c r="N184" s="224">
        <f t="shared" si="28"/>
        <v>0</v>
      </c>
      <c r="O184" s="224">
        <f t="shared" si="28"/>
        <v>0</v>
      </c>
      <c r="P184" s="224">
        <f t="shared" si="28"/>
        <v>0</v>
      </c>
      <c r="Q184" s="224">
        <f t="shared" si="28"/>
        <v>0</v>
      </c>
      <c r="R184" s="224">
        <f t="shared" si="28"/>
        <v>0</v>
      </c>
      <c r="S184" s="224">
        <f t="shared" si="28"/>
        <v>0</v>
      </c>
      <c r="T184" s="224">
        <f t="shared" si="28"/>
        <v>0</v>
      </c>
      <c r="U184" s="224">
        <f t="shared" si="28"/>
        <v>0</v>
      </c>
      <c r="V184" s="224">
        <f t="shared" si="28"/>
        <v>0</v>
      </c>
      <c r="W184" s="224">
        <f t="shared" si="28"/>
        <v>0</v>
      </c>
      <c r="X184" s="224">
        <f t="shared" si="28"/>
        <v>0</v>
      </c>
      <c r="Y184" s="224">
        <f t="shared" si="28"/>
        <v>0</v>
      </c>
      <c r="Z184" s="224">
        <f t="shared" si="28"/>
        <v>0</v>
      </c>
      <c r="AA184" s="224">
        <f t="shared" si="28"/>
        <v>0</v>
      </c>
      <c r="AB184" s="224">
        <f t="shared" si="28"/>
        <v>0</v>
      </c>
      <c r="AC184" s="224">
        <f t="shared" si="28"/>
        <v>0</v>
      </c>
      <c r="AD184" s="224">
        <f t="shared" si="28"/>
        <v>0</v>
      </c>
      <c r="AE184" s="224">
        <f t="shared" si="28"/>
        <v>0</v>
      </c>
      <c r="AF184" s="224">
        <f t="shared" si="28"/>
        <v>0</v>
      </c>
      <c r="AG184" s="224">
        <f t="shared" si="28"/>
        <v>0</v>
      </c>
      <c r="AH184" s="224">
        <f t="shared" si="28"/>
        <v>0</v>
      </c>
      <c r="AI184" s="224">
        <f t="shared" si="28"/>
        <v>0</v>
      </c>
      <c r="AJ184" s="224">
        <f t="shared" si="28"/>
        <v>0</v>
      </c>
      <c r="AK184" s="224">
        <f t="shared" si="28"/>
        <v>0</v>
      </c>
      <c r="AL184" s="224">
        <f t="shared" si="28"/>
        <v>0</v>
      </c>
      <c r="AM184" s="224">
        <f t="shared" si="28"/>
        <v>0</v>
      </c>
      <c r="AN184" s="224">
        <f t="shared" si="28"/>
        <v>0</v>
      </c>
      <c r="AO184" s="224">
        <f t="shared" si="28"/>
        <v>0</v>
      </c>
      <c r="AP184" s="224">
        <f t="shared" si="28"/>
        <v>0</v>
      </c>
      <c r="AQ184" s="224">
        <f t="shared" si="28"/>
        <v>0</v>
      </c>
      <c r="AR184" s="224">
        <f t="shared" si="28"/>
        <v>0</v>
      </c>
      <c r="AS184" s="224">
        <f t="shared" si="28"/>
        <v>0</v>
      </c>
      <c r="AT184" s="224">
        <f t="shared" si="28"/>
        <v>0</v>
      </c>
      <c r="AU184" s="224">
        <f t="shared" si="28"/>
        <v>0</v>
      </c>
      <c r="AV184" s="224">
        <f t="shared" si="28"/>
        <v>0</v>
      </c>
      <c r="AW184" s="224">
        <f t="shared" si="28"/>
        <v>0</v>
      </c>
      <c r="AX184" s="224">
        <f t="shared" si="28"/>
        <v>0</v>
      </c>
      <c r="AY184" s="224">
        <f t="shared" si="28"/>
        <v>0</v>
      </c>
      <c r="AZ184" s="224">
        <f t="shared" si="28"/>
        <v>0</v>
      </c>
      <c r="BA184" s="224">
        <f t="shared" si="28"/>
        <v>0</v>
      </c>
      <c r="BB184" s="224">
        <f t="shared" si="28"/>
        <v>0</v>
      </c>
      <c r="BC184" s="224">
        <f t="shared" si="28"/>
        <v>0</v>
      </c>
      <c r="BD184" s="224">
        <f t="shared" si="28"/>
        <v>0</v>
      </c>
      <c r="BE184" s="224">
        <f t="shared" si="28"/>
        <v>0</v>
      </c>
      <c r="BF184" s="224">
        <f t="shared" si="28"/>
        <v>0</v>
      </c>
      <c r="BG184" s="224">
        <f t="shared" si="28"/>
        <v>0</v>
      </c>
      <c r="BJ184" s="38">
        <f>Раздел2!D185</f>
        <v>0</v>
      </c>
    </row>
    <row r="185" spans="2:62" ht="15.75" customHeight="1" x14ac:dyDescent="0.15">
      <c r="B185" s="213" t="s">
        <v>413</v>
      </c>
      <c r="C185" s="211" t="s">
        <v>665</v>
      </c>
      <c r="D185" s="76">
        <f t="shared" si="22"/>
        <v>0</v>
      </c>
      <c r="E185" s="76">
        <f t="shared" si="23"/>
        <v>0</v>
      </c>
      <c r="F185" s="76">
        <f t="shared" si="24"/>
        <v>0</v>
      </c>
      <c r="G185" s="76">
        <f t="shared" si="24"/>
        <v>0</v>
      </c>
      <c r="H185" s="76">
        <f t="shared" si="24"/>
        <v>0</v>
      </c>
      <c r="I185" s="76">
        <f t="shared" si="25"/>
        <v>0</v>
      </c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J185" s="38">
        <f>Раздел2!D186</f>
        <v>0</v>
      </c>
    </row>
    <row r="186" spans="2:62" ht="15.75" customHeight="1" x14ac:dyDescent="0.15">
      <c r="B186" s="213" t="s">
        <v>32</v>
      </c>
      <c r="C186" s="211" t="s">
        <v>666</v>
      </c>
      <c r="D186" s="76">
        <f t="shared" si="22"/>
        <v>0</v>
      </c>
      <c r="E186" s="76">
        <f t="shared" si="23"/>
        <v>0</v>
      </c>
      <c r="F186" s="76">
        <f t="shared" si="24"/>
        <v>0</v>
      </c>
      <c r="G186" s="76">
        <f t="shared" si="24"/>
        <v>0</v>
      </c>
      <c r="H186" s="76">
        <f t="shared" si="24"/>
        <v>0</v>
      </c>
      <c r="I186" s="76">
        <f t="shared" si="25"/>
        <v>0</v>
      </c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  <c r="AW186" s="252"/>
      <c r="AX186" s="252"/>
      <c r="AY186" s="252"/>
      <c r="AZ186" s="252"/>
      <c r="BA186" s="252"/>
      <c r="BB186" s="252"/>
      <c r="BC186" s="252"/>
      <c r="BD186" s="252"/>
      <c r="BE186" s="252"/>
      <c r="BF186" s="252"/>
      <c r="BG186" s="252"/>
      <c r="BJ186" s="38">
        <f>Раздел2!D187</f>
        <v>0</v>
      </c>
    </row>
    <row r="187" spans="2:62" ht="15.75" customHeight="1" x14ac:dyDescent="0.15">
      <c r="B187" s="213" t="s">
        <v>270</v>
      </c>
      <c r="C187" s="211" t="s">
        <v>667</v>
      </c>
      <c r="D187" s="76">
        <f t="shared" si="22"/>
        <v>0</v>
      </c>
      <c r="E187" s="76">
        <f t="shared" si="23"/>
        <v>0</v>
      </c>
      <c r="F187" s="76">
        <f t="shared" si="24"/>
        <v>0</v>
      </c>
      <c r="G187" s="76">
        <f t="shared" si="24"/>
        <v>0</v>
      </c>
      <c r="H187" s="76">
        <f t="shared" si="24"/>
        <v>0</v>
      </c>
      <c r="I187" s="76">
        <f t="shared" si="25"/>
        <v>0</v>
      </c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  <c r="AW187" s="252"/>
      <c r="AX187" s="252"/>
      <c r="AY187" s="252"/>
      <c r="AZ187" s="252"/>
      <c r="BA187" s="252"/>
      <c r="BB187" s="252"/>
      <c r="BC187" s="252"/>
      <c r="BD187" s="252"/>
      <c r="BE187" s="252"/>
      <c r="BF187" s="252"/>
      <c r="BG187" s="252"/>
      <c r="BJ187" s="38">
        <f>Раздел2!D188</f>
        <v>0</v>
      </c>
    </row>
    <row r="188" spans="2:62" ht="15.75" customHeight="1" x14ac:dyDescent="0.15">
      <c r="B188" s="213" t="s">
        <v>271</v>
      </c>
      <c r="C188" s="211" t="s">
        <v>668</v>
      </c>
      <c r="D188" s="76">
        <f t="shared" si="22"/>
        <v>0</v>
      </c>
      <c r="E188" s="76">
        <f t="shared" si="23"/>
        <v>0</v>
      </c>
      <c r="F188" s="76">
        <f t="shared" si="24"/>
        <v>0</v>
      </c>
      <c r="G188" s="76">
        <f t="shared" si="24"/>
        <v>0</v>
      </c>
      <c r="H188" s="76">
        <f t="shared" si="24"/>
        <v>0</v>
      </c>
      <c r="I188" s="76">
        <f t="shared" si="25"/>
        <v>0</v>
      </c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  <c r="AW188" s="252"/>
      <c r="AX188" s="252"/>
      <c r="AY188" s="252"/>
      <c r="AZ188" s="252"/>
      <c r="BA188" s="252"/>
      <c r="BB188" s="252"/>
      <c r="BC188" s="252"/>
      <c r="BD188" s="252"/>
      <c r="BE188" s="252"/>
      <c r="BF188" s="252"/>
      <c r="BG188" s="252"/>
      <c r="BJ188" s="38">
        <f>Раздел2!D189</f>
        <v>0</v>
      </c>
    </row>
    <row r="189" spans="2:62" ht="15.75" customHeight="1" x14ac:dyDescent="0.15">
      <c r="B189" s="213" t="s">
        <v>272</v>
      </c>
      <c r="C189" s="211" t="s">
        <v>669</v>
      </c>
      <c r="D189" s="76">
        <f t="shared" si="22"/>
        <v>0</v>
      </c>
      <c r="E189" s="76">
        <f t="shared" si="23"/>
        <v>0</v>
      </c>
      <c r="F189" s="76">
        <f t="shared" si="24"/>
        <v>0</v>
      </c>
      <c r="G189" s="76">
        <f t="shared" si="24"/>
        <v>0</v>
      </c>
      <c r="H189" s="76">
        <f t="shared" si="24"/>
        <v>0</v>
      </c>
      <c r="I189" s="76">
        <f t="shared" si="25"/>
        <v>0</v>
      </c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252"/>
      <c r="BA189" s="252"/>
      <c r="BB189" s="252"/>
      <c r="BC189" s="252"/>
      <c r="BD189" s="252"/>
      <c r="BE189" s="252"/>
      <c r="BF189" s="252"/>
      <c r="BG189" s="252"/>
      <c r="BJ189" s="38">
        <f>Раздел2!D190</f>
        <v>0</v>
      </c>
    </row>
    <row r="190" spans="2:62" ht="15.75" customHeight="1" x14ac:dyDescent="0.15">
      <c r="B190" s="210" t="s">
        <v>59</v>
      </c>
      <c r="C190" s="211" t="s">
        <v>670</v>
      </c>
      <c r="D190" s="76">
        <f t="shared" si="22"/>
        <v>0</v>
      </c>
      <c r="E190" s="76">
        <f t="shared" si="23"/>
        <v>0</v>
      </c>
      <c r="F190" s="76">
        <f t="shared" si="24"/>
        <v>0</v>
      </c>
      <c r="G190" s="76">
        <f t="shared" si="24"/>
        <v>0</v>
      </c>
      <c r="H190" s="76">
        <f t="shared" si="24"/>
        <v>0</v>
      </c>
      <c r="I190" s="76">
        <f t="shared" si="25"/>
        <v>0</v>
      </c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2"/>
      <c r="BB190" s="252"/>
      <c r="BC190" s="252"/>
      <c r="BD190" s="252"/>
      <c r="BE190" s="252"/>
      <c r="BF190" s="252"/>
      <c r="BG190" s="252"/>
      <c r="BJ190" s="38">
        <f>Раздел2!D191</f>
        <v>0</v>
      </c>
    </row>
    <row r="191" spans="2:62" ht="15.75" customHeight="1" x14ac:dyDescent="0.15">
      <c r="B191" s="210" t="s">
        <v>754</v>
      </c>
      <c r="C191" s="211" t="s">
        <v>671</v>
      </c>
      <c r="D191" s="76">
        <f t="shared" si="22"/>
        <v>0</v>
      </c>
      <c r="E191" s="76">
        <f t="shared" si="23"/>
        <v>0</v>
      </c>
      <c r="F191" s="76">
        <f t="shared" si="24"/>
        <v>0</v>
      </c>
      <c r="G191" s="76">
        <f t="shared" si="24"/>
        <v>0</v>
      </c>
      <c r="H191" s="76">
        <f t="shared" si="24"/>
        <v>0</v>
      </c>
      <c r="I191" s="76">
        <f t="shared" si="25"/>
        <v>0</v>
      </c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  <c r="AY191" s="252"/>
      <c r="AZ191" s="252"/>
      <c r="BA191" s="252"/>
      <c r="BB191" s="252"/>
      <c r="BC191" s="252"/>
      <c r="BD191" s="252"/>
      <c r="BE191" s="252"/>
      <c r="BF191" s="252"/>
      <c r="BG191" s="252"/>
      <c r="BJ191" s="38">
        <f>Раздел2!D192</f>
        <v>0</v>
      </c>
    </row>
    <row r="192" spans="2:62" ht="15.75" customHeight="1" x14ac:dyDescent="0.15">
      <c r="B192" s="210" t="s">
        <v>273</v>
      </c>
      <c r="C192" s="211" t="s">
        <v>672</v>
      </c>
      <c r="D192" s="76">
        <f t="shared" si="22"/>
        <v>0</v>
      </c>
      <c r="E192" s="76">
        <f t="shared" si="23"/>
        <v>0</v>
      </c>
      <c r="F192" s="76">
        <f t="shared" si="24"/>
        <v>0</v>
      </c>
      <c r="G192" s="76">
        <f t="shared" si="24"/>
        <v>0</v>
      </c>
      <c r="H192" s="76">
        <f t="shared" si="24"/>
        <v>0</v>
      </c>
      <c r="I192" s="76">
        <f t="shared" si="25"/>
        <v>0</v>
      </c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  <c r="AW192" s="252"/>
      <c r="AX192" s="252"/>
      <c r="AY192" s="252"/>
      <c r="AZ192" s="252"/>
      <c r="BA192" s="252"/>
      <c r="BB192" s="252"/>
      <c r="BC192" s="252"/>
      <c r="BD192" s="252"/>
      <c r="BE192" s="252"/>
      <c r="BF192" s="252"/>
      <c r="BG192" s="252"/>
      <c r="BJ192" s="38">
        <f>Раздел2!D193</f>
        <v>0</v>
      </c>
    </row>
    <row r="193" spans="2:62" ht="15.75" customHeight="1" x14ac:dyDescent="0.15">
      <c r="B193" s="210" t="s">
        <v>60</v>
      </c>
      <c r="C193" s="211" t="s">
        <v>673</v>
      </c>
      <c r="D193" s="76">
        <f t="shared" si="22"/>
        <v>0</v>
      </c>
      <c r="E193" s="76">
        <f t="shared" si="23"/>
        <v>0</v>
      </c>
      <c r="F193" s="76">
        <f t="shared" si="24"/>
        <v>0</v>
      </c>
      <c r="G193" s="76">
        <f t="shared" si="24"/>
        <v>0</v>
      </c>
      <c r="H193" s="76">
        <f t="shared" si="24"/>
        <v>0</v>
      </c>
      <c r="I193" s="76">
        <f t="shared" si="25"/>
        <v>0</v>
      </c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  <c r="BB193" s="252"/>
      <c r="BC193" s="252"/>
      <c r="BD193" s="252"/>
      <c r="BE193" s="252"/>
      <c r="BF193" s="252"/>
      <c r="BG193" s="252"/>
      <c r="BJ193" s="38">
        <f>Раздел2!D194</f>
        <v>0</v>
      </c>
    </row>
    <row r="194" spans="2:62" ht="21" customHeight="1" x14ac:dyDescent="0.15">
      <c r="B194" s="210" t="s">
        <v>274</v>
      </c>
      <c r="C194" s="211" t="s">
        <v>674</v>
      </c>
      <c r="D194" s="76">
        <f t="shared" si="22"/>
        <v>0</v>
      </c>
      <c r="E194" s="76">
        <f t="shared" si="23"/>
        <v>0</v>
      </c>
      <c r="F194" s="76">
        <f t="shared" si="24"/>
        <v>0</v>
      </c>
      <c r="G194" s="76">
        <f t="shared" si="24"/>
        <v>0</v>
      </c>
      <c r="H194" s="76">
        <f t="shared" si="24"/>
        <v>0</v>
      </c>
      <c r="I194" s="76">
        <f t="shared" si="25"/>
        <v>0</v>
      </c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  <c r="AY194" s="252"/>
      <c r="AZ194" s="252"/>
      <c r="BA194" s="252"/>
      <c r="BB194" s="252"/>
      <c r="BC194" s="252"/>
      <c r="BD194" s="252"/>
      <c r="BE194" s="252"/>
      <c r="BF194" s="252"/>
      <c r="BG194" s="252"/>
      <c r="BJ194" s="38">
        <f>Раздел2!D195</f>
        <v>0</v>
      </c>
    </row>
    <row r="195" spans="2:62" ht="15.75" customHeight="1" x14ac:dyDescent="0.15">
      <c r="B195" s="210" t="s">
        <v>61</v>
      </c>
      <c r="C195" s="211" t="s">
        <v>675</v>
      </c>
      <c r="D195" s="76">
        <f t="shared" si="22"/>
        <v>0</v>
      </c>
      <c r="E195" s="76">
        <f t="shared" si="23"/>
        <v>0</v>
      </c>
      <c r="F195" s="76">
        <f t="shared" si="24"/>
        <v>0</v>
      </c>
      <c r="G195" s="76">
        <f t="shared" si="24"/>
        <v>0</v>
      </c>
      <c r="H195" s="76">
        <f t="shared" si="24"/>
        <v>0</v>
      </c>
      <c r="I195" s="76">
        <f t="shared" si="25"/>
        <v>0</v>
      </c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  <c r="AD195" s="252"/>
      <c r="AE195" s="252"/>
      <c r="AF195" s="252"/>
      <c r="AG195" s="252"/>
      <c r="AH195" s="252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2"/>
      <c r="BC195" s="252"/>
      <c r="BD195" s="252"/>
      <c r="BE195" s="252"/>
      <c r="BF195" s="252"/>
      <c r="BG195" s="252"/>
      <c r="BJ195" s="38">
        <f>Раздел2!D196</f>
        <v>0</v>
      </c>
    </row>
    <row r="196" spans="2:62" ht="15.75" customHeight="1" x14ac:dyDescent="0.15">
      <c r="B196" s="210" t="s">
        <v>381</v>
      </c>
      <c r="C196" s="211" t="s">
        <v>676</v>
      </c>
      <c r="D196" s="76">
        <f t="shared" si="22"/>
        <v>0</v>
      </c>
      <c r="E196" s="76">
        <f t="shared" si="23"/>
        <v>0</v>
      </c>
      <c r="F196" s="76">
        <f t="shared" si="24"/>
        <v>0</v>
      </c>
      <c r="G196" s="76">
        <f t="shared" si="24"/>
        <v>0</v>
      </c>
      <c r="H196" s="76">
        <f t="shared" si="24"/>
        <v>0</v>
      </c>
      <c r="I196" s="76">
        <f t="shared" si="25"/>
        <v>0</v>
      </c>
      <c r="J196" s="224">
        <f>SUM(J197:J200)</f>
        <v>0</v>
      </c>
      <c r="K196" s="224">
        <f t="shared" ref="K196:BG196" si="29">SUM(K197:K200)</f>
        <v>0</v>
      </c>
      <c r="L196" s="224">
        <f t="shared" si="29"/>
        <v>0</v>
      </c>
      <c r="M196" s="224">
        <f t="shared" si="29"/>
        <v>0</v>
      </c>
      <c r="N196" s="224">
        <f t="shared" si="29"/>
        <v>0</v>
      </c>
      <c r="O196" s="224">
        <f t="shared" si="29"/>
        <v>0</v>
      </c>
      <c r="P196" s="224">
        <f t="shared" si="29"/>
        <v>0</v>
      </c>
      <c r="Q196" s="224">
        <f t="shared" si="29"/>
        <v>0</v>
      </c>
      <c r="R196" s="224">
        <f t="shared" si="29"/>
        <v>0</v>
      </c>
      <c r="S196" s="224">
        <f t="shared" si="29"/>
        <v>0</v>
      </c>
      <c r="T196" s="224">
        <f t="shared" si="29"/>
        <v>0</v>
      </c>
      <c r="U196" s="224">
        <f t="shared" si="29"/>
        <v>0</v>
      </c>
      <c r="V196" s="224">
        <f t="shared" si="29"/>
        <v>0</v>
      </c>
      <c r="W196" s="224">
        <f t="shared" si="29"/>
        <v>0</v>
      </c>
      <c r="X196" s="224">
        <f t="shared" si="29"/>
        <v>0</v>
      </c>
      <c r="Y196" s="224">
        <f t="shared" si="29"/>
        <v>0</v>
      </c>
      <c r="Z196" s="224">
        <f t="shared" si="29"/>
        <v>0</v>
      </c>
      <c r="AA196" s="224">
        <f t="shared" si="29"/>
        <v>0</v>
      </c>
      <c r="AB196" s="224">
        <f t="shared" si="29"/>
        <v>0</v>
      </c>
      <c r="AC196" s="224">
        <f t="shared" si="29"/>
        <v>0</v>
      </c>
      <c r="AD196" s="224">
        <f t="shared" si="29"/>
        <v>0</v>
      </c>
      <c r="AE196" s="224">
        <f t="shared" si="29"/>
        <v>0</v>
      </c>
      <c r="AF196" s="224">
        <f t="shared" si="29"/>
        <v>0</v>
      </c>
      <c r="AG196" s="224">
        <f t="shared" si="29"/>
        <v>0</v>
      </c>
      <c r="AH196" s="224">
        <f t="shared" si="29"/>
        <v>0</v>
      </c>
      <c r="AI196" s="224">
        <f t="shared" si="29"/>
        <v>0</v>
      </c>
      <c r="AJ196" s="224">
        <f t="shared" si="29"/>
        <v>0</v>
      </c>
      <c r="AK196" s="224">
        <f t="shared" si="29"/>
        <v>0</v>
      </c>
      <c r="AL196" s="224">
        <f t="shared" si="29"/>
        <v>0</v>
      </c>
      <c r="AM196" s="224">
        <f t="shared" si="29"/>
        <v>0</v>
      </c>
      <c r="AN196" s="224">
        <f t="shared" si="29"/>
        <v>0</v>
      </c>
      <c r="AO196" s="224">
        <f t="shared" si="29"/>
        <v>0</v>
      </c>
      <c r="AP196" s="224">
        <f t="shared" si="29"/>
        <v>0</v>
      </c>
      <c r="AQ196" s="224">
        <f t="shared" si="29"/>
        <v>0</v>
      </c>
      <c r="AR196" s="224">
        <f t="shared" si="29"/>
        <v>0</v>
      </c>
      <c r="AS196" s="224">
        <f t="shared" si="29"/>
        <v>0</v>
      </c>
      <c r="AT196" s="224">
        <f t="shared" si="29"/>
        <v>0</v>
      </c>
      <c r="AU196" s="224">
        <f t="shared" si="29"/>
        <v>0</v>
      </c>
      <c r="AV196" s="224">
        <f t="shared" si="29"/>
        <v>0</v>
      </c>
      <c r="AW196" s="224">
        <f t="shared" si="29"/>
        <v>0</v>
      </c>
      <c r="AX196" s="224">
        <f t="shared" si="29"/>
        <v>0</v>
      </c>
      <c r="AY196" s="224">
        <f t="shared" si="29"/>
        <v>0</v>
      </c>
      <c r="AZ196" s="224">
        <f t="shared" si="29"/>
        <v>0</v>
      </c>
      <c r="BA196" s="224">
        <f t="shared" si="29"/>
        <v>0</v>
      </c>
      <c r="BB196" s="224">
        <f t="shared" si="29"/>
        <v>0</v>
      </c>
      <c r="BC196" s="224">
        <f t="shared" si="29"/>
        <v>0</v>
      </c>
      <c r="BD196" s="224">
        <f t="shared" si="29"/>
        <v>0</v>
      </c>
      <c r="BE196" s="224">
        <f t="shared" si="29"/>
        <v>0</v>
      </c>
      <c r="BF196" s="224">
        <f t="shared" si="29"/>
        <v>0</v>
      </c>
      <c r="BG196" s="224">
        <f t="shared" si="29"/>
        <v>0</v>
      </c>
      <c r="BJ196" s="38">
        <f>Раздел2!D197</f>
        <v>0</v>
      </c>
    </row>
    <row r="197" spans="2:62" ht="15.75" customHeight="1" x14ac:dyDescent="0.15">
      <c r="B197" s="213" t="s">
        <v>415</v>
      </c>
      <c r="C197" s="211" t="s">
        <v>677</v>
      </c>
      <c r="D197" s="76">
        <f t="shared" si="22"/>
        <v>0</v>
      </c>
      <c r="E197" s="76">
        <f t="shared" si="23"/>
        <v>0</v>
      </c>
      <c r="F197" s="76">
        <f t="shared" si="24"/>
        <v>0</v>
      </c>
      <c r="G197" s="76">
        <f t="shared" si="24"/>
        <v>0</v>
      </c>
      <c r="H197" s="76">
        <f t="shared" si="24"/>
        <v>0</v>
      </c>
      <c r="I197" s="76">
        <f t="shared" si="25"/>
        <v>0</v>
      </c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2"/>
      <c r="AB197" s="252"/>
      <c r="AC197" s="252"/>
      <c r="AD197" s="252"/>
      <c r="AE197" s="252"/>
      <c r="AF197" s="252"/>
      <c r="AG197" s="252"/>
      <c r="AH197" s="252"/>
      <c r="AI197" s="252"/>
      <c r="AJ197" s="252"/>
      <c r="AK197" s="252"/>
      <c r="AL197" s="252"/>
      <c r="AM197" s="252"/>
      <c r="AN197" s="252"/>
      <c r="AO197" s="252"/>
      <c r="AP197" s="252"/>
      <c r="AQ197" s="252"/>
      <c r="AR197" s="252"/>
      <c r="AS197" s="252"/>
      <c r="AT197" s="252"/>
      <c r="AU197" s="252"/>
      <c r="AV197" s="252"/>
      <c r="AW197" s="252"/>
      <c r="AX197" s="252"/>
      <c r="AY197" s="252"/>
      <c r="AZ197" s="252"/>
      <c r="BA197" s="252"/>
      <c r="BB197" s="252"/>
      <c r="BC197" s="252"/>
      <c r="BD197" s="252"/>
      <c r="BE197" s="252"/>
      <c r="BF197" s="252"/>
      <c r="BG197" s="252"/>
      <c r="BJ197" s="38">
        <f>Раздел2!D198</f>
        <v>0</v>
      </c>
    </row>
    <row r="198" spans="2:62" ht="15.75" customHeight="1" x14ac:dyDescent="0.15">
      <c r="B198" s="213" t="s">
        <v>328</v>
      </c>
      <c r="C198" s="211" t="s">
        <v>678</v>
      </c>
      <c r="D198" s="76">
        <f t="shared" si="22"/>
        <v>0</v>
      </c>
      <c r="E198" s="76">
        <f t="shared" si="23"/>
        <v>0</v>
      </c>
      <c r="F198" s="76">
        <f t="shared" si="24"/>
        <v>0</v>
      </c>
      <c r="G198" s="76">
        <f t="shared" si="24"/>
        <v>0</v>
      </c>
      <c r="H198" s="76">
        <f t="shared" si="24"/>
        <v>0</v>
      </c>
      <c r="I198" s="76">
        <f t="shared" si="25"/>
        <v>0</v>
      </c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  <c r="AF198" s="252"/>
      <c r="AG198" s="252"/>
      <c r="AH198" s="252"/>
      <c r="AI198" s="252"/>
      <c r="AJ198" s="252"/>
      <c r="AK198" s="252"/>
      <c r="AL198" s="252"/>
      <c r="AM198" s="252"/>
      <c r="AN198" s="252"/>
      <c r="AO198" s="252"/>
      <c r="AP198" s="252"/>
      <c r="AQ198" s="252"/>
      <c r="AR198" s="252"/>
      <c r="AS198" s="252"/>
      <c r="AT198" s="252"/>
      <c r="AU198" s="252"/>
      <c r="AV198" s="252"/>
      <c r="AW198" s="252"/>
      <c r="AX198" s="252"/>
      <c r="AY198" s="252"/>
      <c r="AZ198" s="252"/>
      <c r="BA198" s="252"/>
      <c r="BB198" s="252"/>
      <c r="BC198" s="252"/>
      <c r="BD198" s="252"/>
      <c r="BE198" s="252"/>
      <c r="BF198" s="252"/>
      <c r="BG198" s="252"/>
      <c r="BJ198" s="38">
        <f>Раздел2!D199</f>
        <v>0</v>
      </c>
    </row>
    <row r="199" spans="2:62" ht="15.75" customHeight="1" x14ac:dyDescent="0.15">
      <c r="B199" s="213" t="s">
        <v>329</v>
      </c>
      <c r="C199" s="211" t="s">
        <v>679</v>
      </c>
      <c r="D199" s="76">
        <f t="shared" si="22"/>
        <v>0</v>
      </c>
      <c r="E199" s="76">
        <f t="shared" si="23"/>
        <v>0</v>
      </c>
      <c r="F199" s="76">
        <f t="shared" si="24"/>
        <v>0</v>
      </c>
      <c r="G199" s="76">
        <f t="shared" si="24"/>
        <v>0</v>
      </c>
      <c r="H199" s="76">
        <f t="shared" si="24"/>
        <v>0</v>
      </c>
      <c r="I199" s="76">
        <f t="shared" si="25"/>
        <v>0</v>
      </c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Z199" s="252"/>
      <c r="AA199" s="252"/>
      <c r="AB199" s="252"/>
      <c r="AC199" s="252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252"/>
      <c r="AX199" s="252"/>
      <c r="AY199" s="252"/>
      <c r="AZ199" s="252"/>
      <c r="BA199" s="252"/>
      <c r="BB199" s="252"/>
      <c r="BC199" s="252"/>
      <c r="BD199" s="252"/>
      <c r="BE199" s="252"/>
      <c r="BF199" s="252"/>
      <c r="BG199" s="252"/>
      <c r="BJ199" s="38">
        <f>Раздел2!D200</f>
        <v>0</v>
      </c>
    </row>
    <row r="200" spans="2:62" ht="21" customHeight="1" x14ac:dyDescent="0.15">
      <c r="B200" s="213" t="s">
        <v>330</v>
      </c>
      <c r="C200" s="211" t="s">
        <v>680</v>
      </c>
      <c r="D200" s="76">
        <f t="shared" si="22"/>
        <v>0</v>
      </c>
      <c r="E200" s="76">
        <f t="shared" si="23"/>
        <v>0</v>
      </c>
      <c r="F200" s="76">
        <f t="shared" si="24"/>
        <v>0</v>
      </c>
      <c r="G200" s="76">
        <f t="shared" si="24"/>
        <v>0</v>
      </c>
      <c r="H200" s="76">
        <f t="shared" si="24"/>
        <v>0</v>
      </c>
      <c r="I200" s="76">
        <f t="shared" si="25"/>
        <v>0</v>
      </c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2"/>
      <c r="AD200" s="252"/>
      <c r="AE200" s="252"/>
      <c r="AF200" s="252"/>
      <c r="AG200" s="252"/>
      <c r="AH200" s="252"/>
      <c r="AI200" s="252"/>
      <c r="AJ200" s="252"/>
      <c r="AK200" s="252"/>
      <c r="AL200" s="252"/>
      <c r="AM200" s="252"/>
      <c r="AN200" s="252"/>
      <c r="AO200" s="252"/>
      <c r="AP200" s="252"/>
      <c r="AQ200" s="252"/>
      <c r="AR200" s="252"/>
      <c r="AS200" s="252"/>
      <c r="AT200" s="252"/>
      <c r="AU200" s="252"/>
      <c r="AV200" s="252"/>
      <c r="AW200" s="252"/>
      <c r="AX200" s="252"/>
      <c r="AY200" s="252"/>
      <c r="AZ200" s="252"/>
      <c r="BA200" s="252"/>
      <c r="BB200" s="252"/>
      <c r="BC200" s="252"/>
      <c r="BD200" s="252"/>
      <c r="BE200" s="252"/>
      <c r="BF200" s="252"/>
      <c r="BG200" s="252"/>
      <c r="BJ200" s="38">
        <f>Раздел2!D201</f>
        <v>0</v>
      </c>
    </row>
    <row r="201" spans="2:62" ht="15" customHeight="1" x14ac:dyDescent="0.15">
      <c r="B201" s="234" t="s">
        <v>814</v>
      </c>
      <c r="C201" s="211" t="s">
        <v>681</v>
      </c>
      <c r="D201" s="76">
        <f t="shared" ref="D201:D262" si="30">SUM(E201:G201)</f>
        <v>0</v>
      </c>
      <c r="E201" s="76">
        <f t="shared" ref="E201:E262" si="31">SUM(J201,O201,T201,Y201,AD201,AI201,AN201,AS201,AX201,BC201)</f>
        <v>0</v>
      </c>
      <c r="F201" s="76">
        <f t="shared" ref="F201:H262" si="32">SUM(K201,P201,U201,Z201,AE201,AJ201,AO201,AT201,AY201,BD201)</f>
        <v>0</v>
      </c>
      <c r="G201" s="76">
        <f t="shared" si="32"/>
        <v>0</v>
      </c>
      <c r="H201" s="76">
        <f t="shared" si="32"/>
        <v>0</v>
      </c>
      <c r="I201" s="76">
        <f t="shared" ref="I201:I262" si="33">SUM(N201,S201,X201,AC201,AH201,AM201,AR201,AW201,BB201,BG201)</f>
        <v>0</v>
      </c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52"/>
      <c r="AB201" s="252"/>
      <c r="AC201" s="252"/>
      <c r="AD201" s="252"/>
      <c r="AE201" s="252"/>
      <c r="AF201" s="252"/>
      <c r="AG201" s="252"/>
      <c r="AH201" s="252"/>
      <c r="AI201" s="252"/>
      <c r="AJ201" s="252"/>
      <c r="AK201" s="252"/>
      <c r="AL201" s="252"/>
      <c r="AM201" s="252"/>
      <c r="AN201" s="252"/>
      <c r="AO201" s="252"/>
      <c r="AP201" s="252"/>
      <c r="AQ201" s="252"/>
      <c r="AR201" s="252"/>
      <c r="AS201" s="252"/>
      <c r="AT201" s="252"/>
      <c r="AU201" s="252"/>
      <c r="AV201" s="252"/>
      <c r="AW201" s="252"/>
      <c r="AX201" s="252"/>
      <c r="AY201" s="252"/>
      <c r="AZ201" s="252"/>
      <c r="BA201" s="252"/>
      <c r="BB201" s="252"/>
      <c r="BC201" s="252"/>
      <c r="BD201" s="252"/>
      <c r="BE201" s="252"/>
      <c r="BF201" s="252"/>
      <c r="BG201" s="252"/>
      <c r="BJ201" s="38">
        <f>Раздел2!D202</f>
        <v>0</v>
      </c>
    </row>
    <row r="202" spans="2:62" ht="15.75" customHeight="1" x14ac:dyDescent="0.15">
      <c r="B202" s="210" t="s">
        <v>275</v>
      </c>
      <c r="C202" s="211" t="s">
        <v>682</v>
      </c>
      <c r="D202" s="76">
        <f t="shared" si="30"/>
        <v>0</v>
      </c>
      <c r="E202" s="76">
        <f t="shared" si="31"/>
        <v>0</v>
      </c>
      <c r="F202" s="76">
        <f t="shared" si="32"/>
        <v>0</v>
      </c>
      <c r="G202" s="76">
        <f t="shared" si="32"/>
        <v>0</v>
      </c>
      <c r="H202" s="76">
        <f t="shared" si="32"/>
        <v>0</v>
      </c>
      <c r="I202" s="76">
        <f t="shared" si="33"/>
        <v>0</v>
      </c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  <c r="BB202" s="252"/>
      <c r="BC202" s="252"/>
      <c r="BD202" s="252"/>
      <c r="BE202" s="252"/>
      <c r="BF202" s="252"/>
      <c r="BG202" s="252"/>
      <c r="BJ202" s="38">
        <f>Раздел2!D203</f>
        <v>0</v>
      </c>
    </row>
    <row r="203" spans="2:62" ht="15.75" customHeight="1" x14ac:dyDescent="0.15">
      <c r="B203" s="210" t="s">
        <v>382</v>
      </c>
      <c r="C203" s="211" t="s">
        <v>683</v>
      </c>
      <c r="D203" s="76">
        <f t="shared" si="30"/>
        <v>0</v>
      </c>
      <c r="E203" s="76">
        <f t="shared" si="31"/>
        <v>0</v>
      </c>
      <c r="F203" s="76">
        <f t="shared" si="32"/>
        <v>0</v>
      </c>
      <c r="G203" s="76">
        <f t="shared" si="32"/>
        <v>0</v>
      </c>
      <c r="H203" s="76">
        <f t="shared" si="32"/>
        <v>0</v>
      </c>
      <c r="I203" s="76">
        <f t="shared" si="33"/>
        <v>0</v>
      </c>
      <c r="J203" s="224">
        <f>SUM(J204:J206)</f>
        <v>0</v>
      </c>
      <c r="K203" s="224">
        <f t="shared" ref="K203:BG203" si="34">SUM(K204:K206)</f>
        <v>0</v>
      </c>
      <c r="L203" s="224">
        <f t="shared" si="34"/>
        <v>0</v>
      </c>
      <c r="M203" s="224">
        <f t="shared" si="34"/>
        <v>0</v>
      </c>
      <c r="N203" s="224">
        <f t="shared" si="34"/>
        <v>0</v>
      </c>
      <c r="O203" s="224">
        <f t="shared" si="34"/>
        <v>0</v>
      </c>
      <c r="P203" s="224">
        <f t="shared" si="34"/>
        <v>0</v>
      </c>
      <c r="Q203" s="224">
        <f t="shared" si="34"/>
        <v>0</v>
      </c>
      <c r="R203" s="224">
        <f t="shared" si="34"/>
        <v>0</v>
      </c>
      <c r="S203" s="224">
        <f t="shared" si="34"/>
        <v>0</v>
      </c>
      <c r="T203" s="224">
        <f t="shared" si="34"/>
        <v>0</v>
      </c>
      <c r="U203" s="224">
        <f t="shared" si="34"/>
        <v>0</v>
      </c>
      <c r="V203" s="224">
        <f t="shared" si="34"/>
        <v>0</v>
      </c>
      <c r="W203" s="224">
        <f t="shared" si="34"/>
        <v>0</v>
      </c>
      <c r="X203" s="224">
        <f t="shared" si="34"/>
        <v>0</v>
      </c>
      <c r="Y203" s="224">
        <f t="shared" si="34"/>
        <v>0</v>
      </c>
      <c r="Z203" s="224">
        <f t="shared" si="34"/>
        <v>0</v>
      </c>
      <c r="AA203" s="224">
        <f t="shared" si="34"/>
        <v>0</v>
      </c>
      <c r="AB203" s="224">
        <f t="shared" si="34"/>
        <v>0</v>
      </c>
      <c r="AC203" s="224">
        <f t="shared" si="34"/>
        <v>0</v>
      </c>
      <c r="AD203" s="224">
        <f t="shared" si="34"/>
        <v>0</v>
      </c>
      <c r="AE203" s="224">
        <f t="shared" si="34"/>
        <v>0</v>
      </c>
      <c r="AF203" s="224">
        <f t="shared" si="34"/>
        <v>0</v>
      </c>
      <c r="AG203" s="224">
        <f t="shared" si="34"/>
        <v>0</v>
      </c>
      <c r="AH203" s="224">
        <f t="shared" si="34"/>
        <v>0</v>
      </c>
      <c r="AI203" s="224">
        <f t="shared" si="34"/>
        <v>0</v>
      </c>
      <c r="AJ203" s="224">
        <f t="shared" si="34"/>
        <v>0</v>
      </c>
      <c r="AK203" s="224">
        <f t="shared" si="34"/>
        <v>0</v>
      </c>
      <c r="AL203" s="224">
        <f t="shared" si="34"/>
        <v>0</v>
      </c>
      <c r="AM203" s="224">
        <f t="shared" si="34"/>
        <v>0</v>
      </c>
      <c r="AN203" s="224">
        <f t="shared" si="34"/>
        <v>0</v>
      </c>
      <c r="AO203" s="224">
        <f t="shared" si="34"/>
        <v>0</v>
      </c>
      <c r="AP203" s="224">
        <f t="shared" si="34"/>
        <v>0</v>
      </c>
      <c r="AQ203" s="224">
        <f t="shared" si="34"/>
        <v>0</v>
      </c>
      <c r="AR203" s="224">
        <f t="shared" si="34"/>
        <v>0</v>
      </c>
      <c r="AS203" s="224">
        <f t="shared" si="34"/>
        <v>0</v>
      </c>
      <c r="AT203" s="224">
        <f t="shared" si="34"/>
        <v>0</v>
      </c>
      <c r="AU203" s="224">
        <f t="shared" si="34"/>
        <v>0</v>
      </c>
      <c r="AV203" s="224">
        <f t="shared" si="34"/>
        <v>0</v>
      </c>
      <c r="AW203" s="224">
        <f t="shared" si="34"/>
        <v>0</v>
      </c>
      <c r="AX203" s="224">
        <f t="shared" si="34"/>
        <v>0</v>
      </c>
      <c r="AY203" s="224">
        <f t="shared" si="34"/>
        <v>0</v>
      </c>
      <c r="AZ203" s="224">
        <f t="shared" si="34"/>
        <v>0</v>
      </c>
      <c r="BA203" s="224">
        <f t="shared" si="34"/>
        <v>0</v>
      </c>
      <c r="BB203" s="224">
        <f t="shared" si="34"/>
        <v>0</v>
      </c>
      <c r="BC203" s="224">
        <f t="shared" si="34"/>
        <v>0</v>
      </c>
      <c r="BD203" s="224">
        <f t="shared" si="34"/>
        <v>0</v>
      </c>
      <c r="BE203" s="224">
        <f t="shared" si="34"/>
        <v>0</v>
      </c>
      <c r="BF203" s="224">
        <f t="shared" si="34"/>
        <v>0</v>
      </c>
      <c r="BG203" s="224">
        <f t="shared" si="34"/>
        <v>0</v>
      </c>
      <c r="BJ203" s="38">
        <f>Раздел2!D204</f>
        <v>0</v>
      </c>
    </row>
    <row r="204" spans="2:62" ht="15.75" customHeight="1" x14ac:dyDescent="0.15">
      <c r="B204" s="213" t="s">
        <v>414</v>
      </c>
      <c r="C204" s="211" t="s">
        <v>684</v>
      </c>
      <c r="D204" s="76">
        <f t="shared" si="30"/>
        <v>0</v>
      </c>
      <c r="E204" s="76">
        <f t="shared" si="31"/>
        <v>0</v>
      </c>
      <c r="F204" s="76">
        <f t="shared" si="32"/>
        <v>0</v>
      </c>
      <c r="G204" s="76">
        <f t="shared" si="32"/>
        <v>0</v>
      </c>
      <c r="H204" s="76">
        <f t="shared" si="32"/>
        <v>0</v>
      </c>
      <c r="I204" s="76">
        <f t="shared" si="33"/>
        <v>0</v>
      </c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  <c r="AD204" s="252"/>
      <c r="AE204" s="252"/>
      <c r="AF204" s="252"/>
      <c r="AG204" s="252"/>
      <c r="AH204" s="252"/>
      <c r="AI204" s="252"/>
      <c r="AJ204" s="252"/>
      <c r="AK204" s="252"/>
      <c r="AL204" s="252"/>
      <c r="AM204" s="252"/>
      <c r="AN204" s="252"/>
      <c r="AO204" s="252"/>
      <c r="AP204" s="252"/>
      <c r="AQ204" s="252"/>
      <c r="AR204" s="252"/>
      <c r="AS204" s="252"/>
      <c r="AT204" s="252"/>
      <c r="AU204" s="252"/>
      <c r="AV204" s="252"/>
      <c r="AW204" s="252"/>
      <c r="AX204" s="252"/>
      <c r="AY204" s="252"/>
      <c r="AZ204" s="252"/>
      <c r="BA204" s="252"/>
      <c r="BB204" s="252"/>
      <c r="BC204" s="252"/>
      <c r="BD204" s="252"/>
      <c r="BE204" s="252"/>
      <c r="BF204" s="252"/>
      <c r="BG204" s="252"/>
      <c r="BJ204" s="38">
        <f>Раздел2!D205</f>
        <v>0</v>
      </c>
    </row>
    <row r="205" spans="2:62" ht="15.75" customHeight="1" x14ac:dyDescent="0.15">
      <c r="B205" s="210" t="s">
        <v>321</v>
      </c>
      <c r="C205" s="211" t="s">
        <v>685</v>
      </c>
      <c r="D205" s="76">
        <f t="shared" si="30"/>
        <v>0</v>
      </c>
      <c r="E205" s="76">
        <f t="shared" si="31"/>
        <v>0</v>
      </c>
      <c r="F205" s="76">
        <f t="shared" si="32"/>
        <v>0</v>
      </c>
      <c r="G205" s="76">
        <f t="shared" si="32"/>
        <v>0</v>
      </c>
      <c r="H205" s="76">
        <f t="shared" si="32"/>
        <v>0</v>
      </c>
      <c r="I205" s="76">
        <f t="shared" si="33"/>
        <v>0</v>
      </c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  <c r="BB205" s="252"/>
      <c r="BC205" s="252"/>
      <c r="BD205" s="252"/>
      <c r="BE205" s="252"/>
      <c r="BF205" s="252"/>
      <c r="BG205" s="252"/>
      <c r="BJ205" s="38">
        <f>Раздел2!D206</f>
        <v>0</v>
      </c>
    </row>
    <row r="206" spans="2:62" ht="15.75" customHeight="1" x14ac:dyDescent="0.15">
      <c r="B206" s="210" t="s">
        <v>322</v>
      </c>
      <c r="C206" s="211" t="s">
        <v>686</v>
      </c>
      <c r="D206" s="76">
        <f t="shared" si="30"/>
        <v>0</v>
      </c>
      <c r="E206" s="76">
        <f t="shared" si="31"/>
        <v>0</v>
      </c>
      <c r="F206" s="76">
        <f t="shared" si="32"/>
        <v>0</v>
      </c>
      <c r="G206" s="76">
        <f t="shared" si="32"/>
        <v>0</v>
      </c>
      <c r="H206" s="76">
        <f t="shared" si="32"/>
        <v>0</v>
      </c>
      <c r="I206" s="76">
        <f t="shared" si="33"/>
        <v>0</v>
      </c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  <c r="BB206" s="252"/>
      <c r="BC206" s="252"/>
      <c r="BD206" s="252"/>
      <c r="BE206" s="252"/>
      <c r="BF206" s="252"/>
      <c r="BG206" s="252"/>
      <c r="BJ206" s="38">
        <f>Раздел2!D207</f>
        <v>0</v>
      </c>
    </row>
    <row r="207" spans="2:62" ht="15.75" customHeight="1" x14ac:dyDescent="0.15">
      <c r="B207" s="210" t="s">
        <v>276</v>
      </c>
      <c r="C207" s="211" t="s">
        <v>687</v>
      </c>
      <c r="D207" s="76">
        <f t="shared" si="30"/>
        <v>0</v>
      </c>
      <c r="E207" s="76">
        <f t="shared" si="31"/>
        <v>0</v>
      </c>
      <c r="F207" s="76">
        <f t="shared" si="32"/>
        <v>0</v>
      </c>
      <c r="G207" s="76">
        <f t="shared" si="32"/>
        <v>0</v>
      </c>
      <c r="H207" s="76">
        <f t="shared" si="32"/>
        <v>0</v>
      </c>
      <c r="I207" s="76">
        <f t="shared" si="33"/>
        <v>0</v>
      </c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I207" s="252"/>
      <c r="AJ207" s="252"/>
      <c r="AK207" s="252"/>
      <c r="AL207" s="252"/>
      <c r="AM207" s="252"/>
      <c r="AN207" s="252"/>
      <c r="AO207" s="252"/>
      <c r="AP207" s="252"/>
      <c r="AQ207" s="252"/>
      <c r="AR207" s="252"/>
      <c r="AS207" s="252"/>
      <c r="AT207" s="252"/>
      <c r="AU207" s="252"/>
      <c r="AV207" s="252"/>
      <c r="AW207" s="252"/>
      <c r="AX207" s="252"/>
      <c r="AY207" s="252"/>
      <c r="AZ207" s="252"/>
      <c r="BA207" s="252"/>
      <c r="BB207" s="252"/>
      <c r="BC207" s="252"/>
      <c r="BD207" s="252"/>
      <c r="BE207" s="252"/>
      <c r="BF207" s="252"/>
      <c r="BG207" s="252"/>
      <c r="BJ207" s="38">
        <f>Раздел2!D208</f>
        <v>0</v>
      </c>
    </row>
    <row r="208" spans="2:62" ht="15.75" customHeight="1" x14ac:dyDescent="0.15">
      <c r="B208" s="210" t="s">
        <v>62</v>
      </c>
      <c r="C208" s="211" t="s">
        <v>688</v>
      </c>
      <c r="D208" s="76">
        <f t="shared" si="30"/>
        <v>0</v>
      </c>
      <c r="E208" s="76">
        <f t="shared" si="31"/>
        <v>0</v>
      </c>
      <c r="F208" s="76">
        <f t="shared" si="32"/>
        <v>0</v>
      </c>
      <c r="G208" s="76">
        <f t="shared" si="32"/>
        <v>0</v>
      </c>
      <c r="H208" s="76">
        <f t="shared" si="32"/>
        <v>0</v>
      </c>
      <c r="I208" s="76">
        <f t="shared" si="33"/>
        <v>0</v>
      </c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Q208" s="252"/>
      <c r="AR208" s="252"/>
      <c r="AS208" s="252"/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J208" s="38">
        <f>Раздел2!D209</f>
        <v>0</v>
      </c>
    </row>
    <row r="209" spans="2:62" ht="15.75" customHeight="1" x14ac:dyDescent="0.15">
      <c r="B209" s="234" t="s">
        <v>815</v>
      </c>
      <c r="C209" s="211" t="s">
        <v>689</v>
      </c>
      <c r="D209" s="76">
        <f t="shared" si="30"/>
        <v>0</v>
      </c>
      <c r="E209" s="76">
        <f t="shared" si="31"/>
        <v>0</v>
      </c>
      <c r="F209" s="76">
        <f t="shared" si="32"/>
        <v>0</v>
      </c>
      <c r="G209" s="76">
        <f t="shared" si="32"/>
        <v>0</v>
      </c>
      <c r="H209" s="76">
        <f t="shared" si="32"/>
        <v>0</v>
      </c>
      <c r="I209" s="76">
        <f t="shared" si="33"/>
        <v>0</v>
      </c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2"/>
      <c r="AT209" s="252"/>
      <c r="AU209" s="252"/>
      <c r="AV209" s="252"/>
      <c r="AW209" s="252"/>
      <c r="AX209" s="252"/>
      <c r="AY209" s="252"/>
      <c r="AZ209" s="252"/>
      <c r="BA209" s="252"/>
      <c r="BB209" s="252"/>
      <c r="BC209" s="252"/>
      <c r="BD209" s="252"/>
      <c r="BE209" s="252"/>
      <c r="BF209" s="252"/>
      <c r="BG209" s="252"/>
      <c r="BJ209" s="38">
        <f>Раздел2!D210</f>
        <v>0</v>
      </c>
    </row>
    <row r="210" spans="2:62" ht="21" customHeight="1" x14ac:dyDescent="0.15">
      <c r="B210" s="210" t="s">
        <v>63</v>
      </c>
      <c r="C210" s="211" t="s">
        <v>690</v>
      </c>
      <c r="D210" s="76">
        <f t="shared" si="30"/>
        <v>0</v>
      </c>
      <c r="E210" s="76">
        <f t="shared" si="31"/>
        <v>0</v>
      </c>
      <c r="F210" s="76">
        <f t="shared" si="32"/>
        <v>0</v>
      </c>
      <c r="G210" s="76">
        <f t="shared" si="32"/>
        <v>0</v>
      </c>
      <c r="H210" s="76">
        <f t="shared" si="32"/>
        <v>0</v>
      </c>
      <c r="I210" s="76">
        <f t="shared" si="33"/>
        <v>0</v>
      </c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  <c r="AG210" s="252"/>
      <c r="AH210" s="252"/>
      <c r="AI210" s="252"/>
      <c r="AJ210" s="252"/>
      <c r="AK210" s="252"/>
      <c r="AL210" s="252"/>
      <c r="AM210" s="252"/>
      <c r="AN210" s="252"/>
      <c r="AO210" s="252"/>
      <c r="AP210" s="252"/>
      <c r="AQ210" s="252"/>
      <c r="AR210" s="252"/>
      <c r="AS210" s="252"/>
      <c r="AT210" s="252"/>
      <c r="AU210" s="252"/>
      <c r="AV210" s="252"/>
      <c r="AW210" s="252"/>
      <c r="AX210" s="252"/>
      <c r="AY210" s="252"/>
      <c r="AZ210" s="252"/>
      <c r="BA210" s="252"/>
      <c r="BB210" s="252"/>
      <c r="BC210" s="252"/>
      <c r="BD210" s="252"/>
      <c r="BE210" s="252"/>
      <c r="BF210" s="252"/>
      <c r="BG210" s="252"/>
      <c r="BJ210" s="38">
        <f>Раздел2!D211</f>
        <v>0</v>
      </c>
    </row>
    <row r="211" spans="2:62" ht="15.75" customHeight="1" x14ac:dyDescent="0.15">
      <c r="B211" s="210" t="s">
        <v>64</v>
      </c>
      <c r="C211" s="211" t="s">
        <v>691</v>
      </c>
      <c r="D211" s="76">
        <f t="shared" si="30"/>
        <v>0</v>
      </c>
      <c r="E211" s="76">
        <f t="shared" si="31"/>
        <v>0</v>
      </c>
      <c r="F211" s="76">
        <f t="shared" si="32"/>
        <v>0</v>
      </c>
      <c r="G211" s="76">
        <f t="shared" si="32"/>
        <v>0</v>
      </c>
      <c r="H211" s="76">
        <f t="shared" si="32"/>
        <v>0</v>
      </c>
      <c r="I211" s="76">
        <f t="shared" si="33"/>
        <v>0</v>
      </c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2"/>
      <c r="AC211" s="252"/>
      <c r="AD211" s="252"/>
      <c r="AE211" s="252"/>
      <c r="AF211" s="252"/>
      <c r="AG211" s="252"/>
      <c r="AH211" s="252"/>
      <c r="AI211" s="252"/>
      <c r="AJ211" s="252"/>
      <c r="AK211" s="252"/>
      <c r="AL211" s="252"/>
      <c r="AM211" s="252"/>
      <c r="AN211" s="252"/>
      <c r="AO211" s="252"/>
      <c r="AP211" s="252"/>
      <c r="AQ211" s="252"/>
      <c r="AR211" s="252"/>
      <c r="AS211" s="252"/>
      <c r="AT211" s="252"/>
      <c r="AU211" s="252"/>
      <c r="AV211" s="252"/>
      <c r="AW211" s="252"/>
      <c r="AX211" s="252"/>
      <c r="AY211" s="252"/>
      <c r="AZ211" s="252"/>
      <c r="BA211" s="252"/>
      <c r="BB211" s="252"/>
      <c r="BC211" s="252"/>
      <c r="BD211" s="252"/>
      <c r="BE211" s="252"/>
      <c r="BF211" s="252"/>
      <c r="BG211" s="252"/>
      <c r="BJ211" s="38">
        <f>Раздел2!D212</f>
        <v>0</v>
      </c>
    </row>
    <row r="212" spans="2:62" ht="15.75" customHeight="1" x14ac:dyDescent="0.15">
      <c r="B212" s="210" t="s">
        <v>65</v>
      </c>
      <c r="C212" s="211" t="s">
        <v>692</v>
      </c>
      <c r="D212" s="76">
        <f t="shared" si="30"/>
        <v>0</v>
      </c>
      <c r="E212" s="76">
        <f t="shared" si="31"/>
        <v>0</v>
      </c>
      <c r="F212" s="76">
        <f t="shared" si="32"/>
        <v>0</v>
      </c>
      <c r="G212" s="76">
        <f t="shared" si="32"/>
        <v>0</v>
      </c>
      <c r="H212" s="76">
        <f t="shared" si="32"/>
        <v>0</v>
      </c>
      <c r="I212" s="76">
        <f t="shared" si="33"/>
        <v>0</v>
      </c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I212" s="252"/>
      <c r="AJ212" s="252"/>
      <c r="AK212" s="252"/>
      <c r="AL212" s="252"/>
      <c r="AM212" s="252"/>
      <c r="AN212" s="252"/>
      <c r="AO212" s="252"/>
      <c r="AP212" s="252"/>
      <c r="AQ212" s="252"/>
      <c r="AR212" s="252"/>
      <c r="AS212" s="252"/>
      <c r="AT212" s="252"/>
      <c r="AU212" s="252"/>
      <c r="AV212" s="252"/>
      <c r="AW212" s="252"/>
      <c r="AX212" s="252"/>
      <c r="AY212" s="252"/>
      <c r="AZ212" s="252"/>
      <c r="BA212" s="252"/>
      <c r="BB212" s="252"/>
      <c r="BC212" s="252"/>
      <c r="BD212" s="252"/>
      <c r="BE212" s="252"/>
      <c r="BF212" s="252"/>
      <c r="BG212" s="252"/>
      <c r="BJ212" s="38">
        <f>Раздел2!D213</f>
        <v>0</v>
      </c>
    </row>
    <row r="213" spans="2:62" ht="15.75" customHeight="1" x14ac:dyDescent="0.15">
      <c r="B213" s="210" t="s">
        <v>66</v>
      </c>
      <c r="C213" s="211" t="s">
        <v>693</v>
      </c>
      <c r="D213" s="76">
        <f t="shared" si="30"/>
        <v>0</v>
      </c>
      <c r="E213" s="76">
        <f t="shared" si="31"/>
        <v>0</v>
      </c>
      <c r="F213" s="76">
        <f t="shared" si="32"/>
        <v>0</v>
      </c>
      <c r="G213" s="76">
        <f t="shared" si="32"/>
        <v>0</v>
      </c>
      <c r="H213" s="76">
        <f t="shared" si="32"/>
        <v>0</v>
      </c>
      <c r="I213" s="76">
        <f t="shared" si="33"/>
        <v>0</v>
      </c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252"/>
      <c r="AJ213" s="252"/>
      <c r="AK213" s="252"/>
      <c r="AL213" s="252"/>
      <c r="AM213" s="252"/>
      <c r="AN213" s="252"/>
      <c r="AO213" s="252"/>
      <c r="AP213" s="252"/>
      <c r="AQ213" s="252"/>
      <c r="AR213" s="252"/>
      <c r="AS213" s="252"/>
      <c r="AT213" s="252"/>
      <c r="AU213" s="252"/>
      <c r="AV213" s="252"/>
      <c r="AW213" s="252"/>
      <c r="AX213" s="252"/>
      <c r="AY213" s="252"/>
      <c r="AZ213" s="252"/>
      <c r="BA213" s="252"/>
      <c r="BB213" s="252"/>
      <c r="BC213" s="252"/>
      <c r="BD213" s="252"/>
      <c r="BE213" s="252"/>
      <c r="BF213" s="252"/>
      <c r="BG213" s="252"/>
      <c r="BJ213" s="38">
        <f>Раздел2!D214</f>
        <v>0</v>
      </c>
    </row>
    <row r="214" spans="2:62" ht="15.75" customHeight="1" x14ac:dyDescent="0.15">
      <c r="B214" s="210" t="s">
        <v>383</v>
      </c>
      <c r="C214" s="211" t="s">
        <v>694</v>
      </c>
      <c r="D214" s="76">
        <f t="shared" si="30"/>
        <v>0</v>
      </c>
      <c r="E214" s="76">
        <f t="shared" si="31"/>
        <v>0</v>
      </c>
      <c r="F214" s="76">
        <f t="shared" si="32"/>
        <v>0</v>
      </c>
      <c r="G214" s="76">
        <f t="shared" si="32"/>
        <v>0</v>
      </c>
      <c r="H214" s="76">
        <f t="shared" si="32"/>
        <v>0</v>
      </c>
      <c r="I214" s="76">
        <f t="shared" si="33"/>
        <v>0</v>
      </c>
      <c r="J214" s="224">
        <f>SUM(J215:J216)</f>
        <v>0</v>
      </c>
      <c r="K214" s="224">
        <f t="shared" ref="K214:BG214" si="35">SUM(K215:K216)</f>
        <v>0</v>
      </c>
      <c r="L214" s="224">
        <f t="shared" si="35"/>
        <v>0</v>
      </c>
      <c r="M214" s="224">
        <f t="shared" si="35"/>
        <v>0</v>
      </c>
      <c r="N214" s="224">
        <f t="shared" si="35"/>
        <v>0</v>
      </c>
      <c r="O214" s="224">
        <f t="shared" si="35"/>
        <v>0</v>
      </c>
      <c r="P214" s="224">
        <f t="shared" si="35"/>
        <v>0</v>
      </c>
      <c r="Q214" s="224">
        <f t="shared" si="35"/>
        <v>0</v>
      </c>
      <c r="R214" s="224">
        <f t="shared" si="35"/>
        <v>0</v>
      </c>
      <c r="S214" s="224">
        <f t="shared" si="35"/>
        <v>0</v>
      </c>
      <c r="T214" s="224">
        <f t="shared" si="35"/>
        <v>0</v>
      </c>
      <c r="U214" s="224">
        <f t="shared" si="35"/>
        <v>0</v>
      </c>
      <c r="V214" s="224">
        <f t="shared" si="35"/>
        <v>0</v>
      </c>
      <c r="W214" s="224">
        <f t="shared" si="35"/>
        <v>0</v>
      </c>
      <c r="X214" s="224">
        <f t="shared" si="35"/>
        <v>0</v>
      </c>
      <c r="Y214" s="224">
        <f t="shared" si="35"/>
        <v>0</v>
      </c>
      <c r="Z214" s="224">
        <f t="shared" si="35"/>
        <v>0</v>
      </c>
      <c r="AA214" s="224">
        <f t="shared" si="35"/>
        <v>0</v>
      </c>
      <c r="AB214" s="224">
        <f t="shared" si="35"/>
        <v>0</v>
      </c>
      <c r="AC214" s="224">
        <f t="shared" si="35"/>
        <v>0</v>
      </c>
      <c r="AD214" s="224">
        <f t="shared" si="35"/>
        <v>0</v>
      </c>
      <c r="AE214" s="224">
        <f t="shared" si="35"/>
        <v>0</v>
      </c>
      <c r="AF214" s="224">
        <f t="shared" si="35"/>
        <v>0</v>
      </c>
      <c r="AG214" s="224">
        <f t="shared" si="35"/>
        <v>0</v>
      </c>
      <c r="AH214" s="224">
        <f t="shared" si="35"/>
        <v>0</v>
      </c>
      <c r="AI214" s="224">
        <f t="shared" si="35"/>
        <v>0</v>
      </c>
      <c r="AJ214" s="224">
        <f t="shared" si="35"/>
        <v>0</v>
      </c>
      <c r="AK214" s="224">
        <f t="shared" si="35"/>
        <v>0</v>
      </c>
      <c r="AL214" s="224">
        <f t="shared" si="35"/>
        <v>0</v>
      </c>
      <c r="AM214" s="224">
        <f t="shared" si="35"/>
        <v>0</v>
      </c>
      <c r="AN214" s="224">
        <f t="shared" si="35"/>
        <v>0</v>
      </c>
      <c r="AO214" s="224">
        <f t="shared" si="35"/>
        <v>0</v>
      </c>
      <c r="AP214" s="224">
        <f t="shared" si="35"/>
        <v>0</v>
      </c>
      <c r="AQ214" s="224">
        <f t="shared" si="35"/>
        <v>0</v>
      </c>
      <c r="AR214" s="224">
        <f t="shared" si="35"/>
        <v>0</v>
      </c>
      <c r="AS214" s="224">
        <f t="shared" si="35"/>
        <v>0</v>
      </c>
      <c r="AT214" s="224">
        <f t="shared" si="35"/>
        <v>0</v>
      </c>
      <c r="AU214" s="224">
        <f t="shared" si="35"/>
        <v>0</v>
      </c>
      <c r="AV214" s="224">
        <f t="shared" si="35"/>
        <v>0</v>
      </c>
      <c r="AW214" s="224">
        <f t="shared" si="35"/>
        <v>0</v>
      </c>
      <c r="AX214" s="224">
        <f t="shared" si="35"/>
        <v>0</v>
      </c>
      <c r="AY214" s="224">
        <f t="shared" si="35"/>
        <v>0</v>
      </c>
      <c r="AZ214" s="224">
        <f t="shared" si="35"/>
        <v>0</v>
      </c>
      <c r="BA214" s="224">
        <f t="shared" si="35"/>
        <v>0</v>
      </c>
      <c r="BB214" s="224">
        <f t="shared" si="35"/>
        <v>0</v>
      </c>
      <c r="BC214" s="224">
        <f t="shared" si="35"/>
        <v>0</v>
      </c>
      <c r="BD214" s="224">
        <f t="shared" si="35"/>
        <v>0</v>
      </c>
      <c r="BE214" s="224">
        <f t="shared" si="35"/>
        <v>0</v>
      </c>
      <c r="BF214" s="224">
        <f t="shared" si="35"/>
        <v>0</v>
      </c>
      <c r="BG214" s="224">
        <f t="shared" si="35"/>
        <v>0</v>
      </c>
      <c r="BJ214" s="38">
        <f>Раздел2!D215</f>
        <v>0</v>
      </c>
    </row>
    <row r="215" spans="2:62" ht="15.75" customHeight="1" x14ac:dyDescent="0.15">
      <c r="B215" s="235" t="s">
        <v>817</v>
      </c>
      <c r="C215" s="211" t="s">
        <v>695</v>
      </c>
      <c r="D215" s="76">
        <f t="shared" si="30"/>
        <v>0</v>
      </c>
      <c r="E215" s="76">
        <f t="shared" si="31"/>
        <v>0</v>
      </c>
      <c r="F215" s="76">
        <f t="shared" si="32"/>
        <v>0</v>
      </c>
      <c r="G215" s="76">
        <f t="shared" si="32"/>
        <v>0</v>
      </c>
      <c r="H215" s="76">
        <f t="shared" si="32"/>
        <v>0</v>
      </c>
      <c r="I215" s="76">
        <f t="shared" si="33"/>
        <v>0</v>
      </c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F215" s="252"/>
      <c r="AG215" s="252"/>
      <c r="AH215" s="252"/>
      <c r="AI215" s="252"/>
      <c r="AJ215" s="252"/>
      <c r="AK215" s="252"/>
      <c r="AL215" s="252"/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52"/>
      <c r="BB215" s="252"/>
      <c r="BC215" s="252"/>
      <c r="BD215" s="252"/>
      <c r="BE215" s="252"/>
      <c r="BF215" s="252"/>
      <c r="BG215" s="252"/>
      <c r="BJ215" s="38">
        <f>Раздел2!D216</f>
        <v>0</v>
      </c>
    </row>
    <row r="216" spans="2:62" ht="21" customHeight="1" x14ac:dyDescent="0.15">
      <c r="B216" s="235" t="s">
        <v>818</v>
      </c>
      <c r="C216" s="211" t="s">
        <v>696</v>
      </c>
      <c r="D216" s="76">
        <f t="shared" si="30"/>
        <v>0</v>
      </c>
      <c r="E216" s="76">
        <f t="shared" si="31"/>
        <v>0</v>
      </c>
      <c r="F216" s="76">
        <f t="shared" si="32"/>
        <v>0</v>
      </c>
      <c r="G216" s="76">
        <f t="shared" si="32"/>
        <v>0</v>
      </c>
      <c r="H216" s="76">
        <f t="shared" si="32"/>
        <v>0</v>
      </c>
      <c r="I216" s="76">
        <f t="shared" si="33"/>
        <v>0</v>
      </c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F216" s="252"/>
      <c r="AG216" s="252"/>
      <c r="AH216" s="252"/>
      <c r="AI216" s="252"/>
      <c r="AJ216" s="252"/>
      <c r="AK216" s="252"/>
      <c r="AL216" s="252"/>
      <c r="AM216" s="252"/>
      <c r="AN216" s="252"/>
      <c r="AO216" s="252"/>
      <c r="AP216" s="252"/>
      <c r="AQ216" s="252"/>
      <c r="AR216" s="252"/>
      <c r="AS216" s="252"/>
      <c r="AT216" s="252"/>
      <c r="AU216" s="252"/>
      <c r="AV216" s="252"/>
      <c r="AW216" s="252"/>
      <c r="AX216" s="252"/>
      <c r="AY216" s="252"/>
      <c r="AZ216" s="252"/>
      <c r="BA216" s="252"/>
      <c r="BB216" s="252"/>
      <c r="BC216" s="252"/>
      <c r="BD216" s="252"/>
      <c r="BE216" s="252"/>
      <c r="BF216" s="252"/>
      <c r="BG216" s="252"/>
      <c r="BJ216" s="38">
        <f>Раздел2!D217</f>
        <v>0</v>
      </c>
    </row>
    <row r="217" spans="2:62" ht="12.75" x14ac:dyDescent="0.15">
      <c r="B217" s="234" t="s">
        <v>816</v>
      </c>
      <c r="C217" s="211" t="s">
        <v>697</v>
      </c>
      <c r="D217" s="76">
        <f t="shared" si="30"/>
        <v>0</v>
      </c>
      <c r="E217" s="76">
        <f t="shared" si="31"/>
        <v>0</v>
      </c>
      <c r="F217" s="76">
        <f t="shared" si="32"/>
        <v>0</v>
      </c>
      <c r="G217" s="76">
        <f t="shared" si="32"/>
        <v>0</v>
      </c>
      <c r="H217" s="76">
        <f t="shared" si="32"/>
        <v>0</v>
      </c>
      <c r="I217" s="76">
        <f t="shared" si="33"/>
        <v>0</v>
      </c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  <c r="AH217" s="252"/>
      <c r="AI217" s="252"/>
      <c r="AJ217" s="252"/>
      <c r="AK217" s="252"/>
      <c r="AL217" s="252"/>
      <c r="AM217" s="252"/>
      <c r="AN217" s="252"/>
      <c r="AO217" s="252"/>
      <c r="AP217" s="252"/>
      <c r="AQ217" s="252"/>
      <c r="AR217" s="252"/>
      <c r="AS217" s="252"/>
      <c r="AT217" s="252"/>
      <c r="AU217" s="252"/>
      <c r="AV217" s="252"/>
      <c r="AW217" s="252"/>
      <c r="AX217" s="252"/>
      <c r="AY217" s="252"/>
      <c r="AZ217" s="252"/>
      <c r="BA217" s="252"/>
      <c r="BB217" s="252"/>
      <c r="BC217" s="252"/>
      <c r="BD217" s="252"/>
      <c r="BE217" s="252"/>
      <c r="BF217" s="252"/>
      <c r="BG217" s="252"/>
      <c r="BJ217" s="38">
        <f>Раздел2!D218</f>
        <v>0</v>
      </c>
    </row>
    <row r="218" spans="2:62" ht="15.75" customHeight="1" x14ac:dyDescent="0.15">
      <c r="B218" s="210" t="s">
        <v>67</v>
      </c>
      <c r="C218" s="211" t="s">
        <v>698</v>
      </c>
      <c r="D218" s="76">
        <f t="shared" si="30"/>
        <v>0</v>
      </c>
      <c r="E218" s="76">
        <f t="shared" si="31"/>
        <v>0</v>
      </c>
      <c r="F218" s="76">
        <f t="shared" si="32"/>
        <v>0</v>
      </c>
      <c r="G218" s="76">
        <f t="shared" si="32"/>
        <v>0</v>
      </c>
      <c r="H218" s="76">
        <f t="shared" si="32"/>
        <v>0</v>
      </c>
      <c r="I218" s="76">
        <f t="shared" si="33"/>
        <v>0</v>
      </c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  <c r="AA218" s="252"/>
      <c r="AB218" s="252"/>
      <c r="AC218" s="252"/>
      <c r="AD218" s="252"/>
      <c r="AE218" s="252"/>
      <c r="AF218" s="252"/>
      <c r="AG218" s="252"/>
      <c r="AH218" s="252"/>
      <c r="AI218" s="252"/>
      <c r="AJ218" s="252"/>
      <c r="AK218" s="252"/>
      <c r="AL218" s="252"/>
      <c r="AM218" s="252"/>
      <c r="AN218" s="252"/>
      <c r="AO218" s="252"/>
      <c r="AP218" s="252"/>
      <c r="AQ218" s="252"/>
      <c r="AR218" s="252"/>
      <c r="AS218" s="252"/>
      <c r="AT218" s="252"/>
      <c r="AU218" s="252"/>
      <c r="AV218" s="252"/>
      <c r="AW218" s="252"/>
      <c r="AX218" s="252"/>
      <c r="AY218" s="252"/>
      <c r="AZ218" s="252"/>
      <c r="BA218" s="252"/>
      <c r="BB218" s="252"/>
      <c r="BC218" s="252"/>
      <c r="BD218" s="252"/>
      <c r="BE218" s="252"/>
      <c r="BF218" s="252"/>
      <c r="BG218" s="252"/>
      <c r="BJ218" s="38">
        <f>Раздел2!D219</f>
        <v>0</v>
      </c>
    </row>
    <row r="219" spans="2:62" ht="15.75" customHeight="1" x14ac:dyDescent="0.15">
      <c r="B219" s="210" t="s">
        <v>68</v>
      </c>
      <c r="C219" s="211" t="s">
        <v>699</v>
      </c>
      <c r="D219" s="76">
        <f t="shared" si="30"/>
        <v>0</v>
      </c>
      <c r="E219" s="76">
        <f t="shared" si="31"/>
        <v>0</v>
      </c>
      <c r="F219" s="76">
        <f t="shared" si="32"/>
        <v>0</v>
      </c>
      <c r="G219" s="76">
        <f t="shared" si="32"/>
        <v>0</v>
      </c>
      <c r="H219" s="76">
        <f t="shared" si="32"/>
        <v>0</v>
      </c>
      <c r="I219" s="76">
        <f t="shared" si="33"/>
        <v>0</v>
      </c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252"/>
      <c r="BD219" s="252"/>
      <c r="BE219" s="252"/>
      <c r="BF219" s="252"/>
      <c r="BG219" s="252"/>
      <c r="BJ219" s="38">
        <f>Раздел2!D220</f>
        <v>0</v>
      </c>
    </row>
    <row r="220" spans="2:62" ht="15.75" customHeight="1" x14ac:dyDescent="0.15">
      <c r="B220" s="210" t="s">
        <v>69</v>
      </c>
      <c r="C220" s="211" t="s">
        <v>700</v>
      </c>
      <c r="D220" s="76">
        <f t="shared" si="30"/>
        <v>0</v>
      </c>
      <c r="E220" s="76">
        <f t="shared" si="31"/>
        <v>0</v>
      </c>
      <c r="F220" s="76">
        <f t="shared" si="32"/>
        <v>0</v>
      </c>
      <c r="G220" s="76">
        <f t="shared" si="32"/>
        <v>0</v>
      </c>
      <c r="H220" s="76">
        <f t="shared" si="32"/>
        <v>0</v>
      </c>
      <c r="I220" s="76">
        <f t="shared" si="33"/>
        <v>0</v>
      </c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  <c r="AH220" s="252"/>
      <c r="AI220" s="252"/>
      <c r="AJ220" s="252"/>
      <c r="AK220" s="252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  <c r="BB220" s="252"/>
      <c r="BC220" s="252"/>
      <c r="BD220" s="252"/>
      <c r="BE220" s="252"/>
      <c r="BF220" s="252"/>
      <c r="BG220" s="252"/>
      <c r="BJ220" s="38">
        <f>Раздел2!D221</f>
        <v>0</v>
      </c>
    </row>
    <row r="221" spans="2:62" ht="15.75" customHeight="1" x14ac:dyDescent="0.15">
      <c r="B221" s="210" t="s">
        <v>384</v>
      </c>
      <c r="C221" s="211" t="s">
        <v>701</v>
      </c>
      <c r="D221" s="76">
        <f t="shared" si="30"/>
        <v>0</v>
      </c>
      <c r="E221" s="76">
        <f t="shared" si="31"/>
        <v>0</v>
      </c>
      <c r="F221" s="76">
        <f t="shared" si="32"/>
        <v>0</v>
      </c>
      <c r="G221" s="76">
        <f t="shared" si="32"/>
        <v>0</v>
      </c>
      <c r="H221" s="76">
        <f t="shared" si="32"/>
        <v>0</v>
      </c>
      <c r="I221" s="76">
        <f t="shared" si="33"/>
        <v>0</v>
      </c>
      <c r="J221" s="224">
        <f>SUM(J222:J225)</f>
        <v>0</v>
      </c>
      <c r="K221" s="224">
        <f t="shared" ref="K221:BG221" si="36">SUM(K222:K225)</f>
        <v>0</v>
      </c>
      <c r="L221" s="224">
        <f t="shared" si="36"/>
        <v>0</v>
      </c>
      <c r="M221" s="224">
        <f t="shared" si="36"/>
        <v>0</v>
      </c>
      <c r="N221" s="224">
        <f t="shared" si="36"/>
        <v>0</v>
      </c>
      <c r="O221" s="224">
        <f t="shared" si="36"/>
        <v>0</v>
      </c>
      <c r="P221" s="224">
        <f t="shared" si="36"/>
        <v>0</v>
      </c>
      <c r="Q221" s="224">
        <f t="shared" si="36"/>
        <v>0</v>
      </c>
      <c r="R221" s="224">
        <f t="shared" si="36"/>
        <v>0</v>
      </c>
      <c r="S221" s="224">
        <f t="shared" si="36"/>
        <v>0</v>
      </c>
      <c r="T221" s="224">
        <f t="shared" si="36"/>
        <v>0</v>
      </c>
      <c r="U221" s="224">
        <f t="shared" si="36"/>
        <v>0</v>
      </c>
      <c r="V221" s="224">
        <f t="shared" si="36"/>
        <v>0</v>
      </c>
      <c r="W221" s="224">
        <f t="shared" si="36"/>
        <v>0</v>
      </c>
      <c r="X221" s="224">
        <f t="shared" si="36"/>
        <v>0</v>
      </c>
      <c r="Y221" s="224">
        <f t="shared" si="36"/>
        <v>0</v>
      </c>
      <c r="Z221" s="224">
        <f t="shared" si="36"/>
        <v>0</v>
      </c>
      <c r="AA221" s="224">
        <f t="shared" si="36"/>
        <v>0</v>
      </c>
      <c r="AB221" s="224">
        <f t="shared" si="36"/>
        <v>0</v>
      </c>
      <c r="AC221" s="224">
        <f t="shared" si="36"/>
        <v>0</v>
      </c>
      <c r="AD221" s="224">
        <f t="shared" si="36"/>
        <v>0</v>
      </c>
      <c r="AE221" s="224">
        <f t="shared" si="36"/>
        <v>0</v>
      </c>
      <c r="AF221" s="224">
        <f t="shared" si="36"/>
        <v>0</v>
      </c>
      <c r="AG221" s="224">
        <f t="shared" si="36"/>
        <v>0</v>
      </c>
      <c r="AH221" s="224">
        <f t="shared" si="36"/>
        <v>0</v>
      </c>
      <c r="AI221" s="224">
        <f t="shared" si="36"/>
        <v>0</v>
      </c>
      <c r="AJ221" s="224">
        <f t="shared" si="36"/>
        <v>0</v>
      </c>
      <c r="AK221" s="224">
        <f t="shared" si="36"/>
        <v>0</v>
      </c>
      <c r="AL221" s="224">
        <f t="shared" si="36"/>
        <v>0</v>
      </c>
      <c r="AM221" s="224">
        <f t="shared" si="36"/>
        <v>0</v>
      </c>
      <c r="AN221" s="224">
        <f t="shared" si="36"/>
        <v>0</v>
      </c>
      <c r="AO221" s="224">
        <f t="shared" si="36"/>
        <v>0</v>
      </c>
      <c r="AP221" s="224">
        <f t="shared" si="36"/>
        <v>0</v>
      </c>
      <c r="AQ221" s="224">
        <f t="shared" si="36"/>
        <v>0</v>
      </c>
      <c r="AR221" s="224">
        <f t="shared" si="36"/>
        <v>0</v>
      </c>
      <c r="AS221" s="224">
        <f t="shared" si="36"/>
        <v>0</v>
      </c>
      <c r="AT221" s="224">
        <f t="shared" si="36"/>
        <v>0</v>
      </c>
      <c r="AU221" s="224">
        <f t="shared" si="36"/>
        <v>0</v>
      </c>
      <c r="AV221" s="224">
        <f t="shared" si="36"/>
        <v>0</v>
      </c>
      <c r="AW221" s="224">
        <f t="shared" si="36"/>
        <v>0</v>
      </c>
      <c r="AX221" s="224">
        <f t="shared" si="36"/>
        <v>0</v>
      </c>
      <c r="AY221" s="224">
        <f t="shared" si="36"/>
        <v>0</v>
      </c>
      <c r="AZ221" s="224">
        <f t="shared" si="36"/>
        <v>0</v>
      </c>
      <c r="BA221" s="224">
        <f t="shared" si="36"/>
        <v>0</v>
      </c>
      <c r="BB221" s="224">
        <f t="shared" si="36"/>
        <v>0</v>
      </c>
      <c r="BC221" s="224">
        <f t="shared" si="36"/>
        <v>0</v>
      </c>
      <c r="BD221" s="224">
        <f t="shared" si="36"/>
        <v>0</v>
      </c>
      <c r="BE221" s="224">
        <f t="shared" si="36"/>
        <v>0</v>
      </c>
      <c r="BF221" s="224">
        <f t="shared" si="36"/>
        <v>0</v>
      </c>
      <c r="BG221" s="224">
        <f t="shared" si="36"/>
        <v>0</v>
      </c>
      <c r="BJ221" s="38">
        <f>Раздел2!D222</f>
        <v>0</v>
      </c>
    </row>
    <row r="222" spans="2:62" ht="15.75" customHeight="1" x14ac:dyDescent="0.15">
      <c r="B222" s="213" t="s">
        <v>416</v>
      </c>
      <c r="C222" s="211" t="s">
        <v>702</v>
      </c>
      <c r="D222" s="76">
        <f t="shared" si="30"/>
        <v>0</v>
      </c>
      <c r="E222" s="76">
        <f t="shared" si="31"/>
        <v>0</v>
      </c>
      <c r="F222" s="76">
        <f t="shared" si="32"/>
        <v>0</v>
      </c>
      <c r="G222" s="76">
        <f t="shared" si="32"/>
        <v>0</v>
      </c>
      <c r="H222" s="76">
        <f t="shared" si="32"/>
        <v>0</v>
      </c>
      <c r="I222" s="76">
        <f t="shared" si="33"/>
        <v>0</v>
      </c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  <c r="AH222" s="252"/>
      <c r="AI222" s="252"/>
      <c r="AJ222" s="252"/>
      <c r="AK222" s="252"/>
      <c r="AL222" s="252"/>
      <c r="AM222" s="252"/>
      <c r="AN222" s="252"/>
      <c r="AO222" s="252"/>
      <c r="AP222" s="252"/>
      <c r="AQ222" s="252"/>
      <c r="AR222" s="252"/>
      <c r="AS222" s="252"/>
      <c r="AT222" s="252"/>
      <c r="AU222" s="252"/>
      <c r="AV222" s="252"/>
      <c r="AW222" s="252"/>
      <c r="AX222" s="252"/>
      <c r="AY222" s="252"/>
      <c r="AZ222" s="252"/>
      <c r="BA222" s="252"/>
      <c r="BB222" s="252"/>
      <c r="BC222" s="252"/>
      <c r="BD222" s="252"/>
      <c r="BE222" s="252"/>
      <c r="BF222" s="252"/>
      <c r="BG222" s="252"/>
      <c r="BJ222" s="38">
        <f>Раздел2!D223</f>
        <v>0</v>
      </c>
    </row>
    <row r="223" spans="2:62" ht="15.75" customHeight="1" x14ac:dyDescent="0.15">
      <c r="B223" s="213" t="s">
        <v>302</v>
      </c>
      <c r="C223" s="211" t="s">
        <v>703</v>
      </c>
      <c r="D223" s="76">
        <f t="shared" si="30"/>
        <v>0</v>
      </c>
      <c r="E223" s="76">
        <f t="shared" si="31"/>
        <v>0</v>
      </c>
      <c r="F223" s="76">
        <f t="shared" si="32"/>
        <v>0</v>
      </c>
      <c r="G223" s="76">
        <f t="shared" si="32"/>
        <v>0</v>
      </c>
      <c r="H223" s="76">
        <f t="shared" si="32"/>
        <v>0</v>
      </c>
      <c r="I223" s="76">
        <f t="shared" si="33"/>
        <v>0</v>
      </c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  <c r="AH223" s="252"/>
      <c r="AI223" s="252"/>
      <c r="AJ223" s="252"/>
      <c r="AK223" s="252"/>
      <c r="AL223" s="252"/>
      <c r="AM223" s="252"/>
      <c r="AN223" s="252"/>
      <c r="AO223" s="252"/>
      <c r="AP223" s="252"/>
      <c r="AQ223" s="252"/>
      <c r="AR223" s="252"/>
      <c r="AS223" s="252"/>
      <c r="AT223" s="252"/>
      <c r="AU223" s="252"/>
      <c r="AV223" s="252"/>
      <c r="AW223" s="252"/>
      <c r="AX223" s="252"/>
      <c r="AY223" s="252"/>
      <c r="AZ223" s="252"/>
      <c r="BA223" s="252"/>
      <c r="BB223" s="252"/>
      <c r="BC223" s="252"/>
      <c r="BD223" s="252"/>
      <c r="BE223" s="252"/>
      <c r="BF223" s="252"/>
      <c r="BG223" s="252"/>
      <c r="BJ223" s="38">
        <f>Раздел2!D224</f>
        <v>0</v>
      </c>
    </row>
    <row r="224" spans="2:62" ht="15.75" customHeight="1" x14ac:dyDescent="0.15">
      <c r="B224" s="213" t="s">
        <v>303</v>
      </c>
      <c r="C224" s="211" t="s">
        <v>704</v>
      </c>
      <c r="D224" s="76">
        <f t="shared" si="30"/>
        <v>0</v>
      </c>
      <c r="E224" s="76">
        <f t="shared" si="31"/>
        <v>0</v>
      </c>
      <c r="F224" s="76">
        <f t="shared" si="32"/>
        <v>0</v>
      </c>
      <c r="G224" s="76">
        <f t="shared" si="32"/>
        <v>0</v>
      </c>
      <c r="H224" s="76">
        <f t="shared" si="32"/>
        <v>0</v>
      </c>
      <c r="I224" s="76">
        <f t="shared" si="33"/>
        <v>0</v>
      </c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2"/>
      <c r="AN224" s="252"/>
      <c r="AO224" s="252"/>
      <c r="AP224" s="252"/>
      <c r="AQ224" s="252"/>
      <c r="AR224" s="252"/>
      <c r="AS224" s="252"/>
      <c r="AT224" s="252"/>
      <c r="AU224" s="252"/>
      <c r="AV224" s="252"/>
      <c r="AW224" s="252"/>
      <c r="AX224" s="252"/>
      <c r="AY224" s="252"/>
      <c r="AZ224" s="252"/>
      <c r="BA224" s="252"/>
      <c r="BB224" s="252"/>
      <c r="BC224" s="252"/>
      <c r="BD224" s="252"/>
      <c r="BE224" s="252"/>
      <c r="BF224" s="252"/>
      <c r="BG224" s="252"/>
      <c r="BJ224" s="38">
        <f>Раздел2!D225</f>
        <v>0</v>
      </c>
    </row>
    <row r="225" spans="2:62" ht="21.75" customHeight="1" x14ac:dyDescent="0.15">
      <c r="B225" s="213" t="s">
        <v>304</v>
      </c>
      <c r="C225" s="211" t="s">
        <v>705</v>
      </c>
      <c r="D225" s="76">
        <f t="shared" si="30"/>
        <v>0</v>
      </c>
      <c r="E225" s="76">
        <f t="shared" si="31"/>
        <v>0</v>
      </c>
      <c r="F225" s="76">
        <f t="shared" si="32"/>
        <v>0</v>
      </c>
      <c r="G225" s="76">
        <f t="shared" si="32"/>
        <v>0</v>
      </c>
      <c r="H225" s="76">
        <f t="shared" si="32"/>
        <v>0</v>
      </c>
      <c r="I225" s="76">
        <f t="shared" si="33"/>
        <v>0</v>
      </c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2"/>
      <c r="AN225" s="252"/>
      <c r="AO225" s="252"/>
      <c r="AP225" s="252"/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  <c r="BB225" s="252"/>
      <c r="BC225" s="252"/>
      <c r="BD225" s="252"/>
      <c r="BE225" s="252"/>
      <c r="BF225" s="252"/>
      <c r="BG225" s="252"/>
      <c r="BJ225" s="38">
        <f>Раздел2!D226</f>
        <v>0</v>
      </c>
    </row>
    <row r="226" spans="2:62" ht="12.75" x14ac:dyDescent="0.15">
      <c r="B226" s="210" t="s">
        <v>70</v>
      </c>
      <c r="C226" s="211" t="s">
        <v>706</v>
      </c>
      <c r="D226" s="76">
        <f t="shared" si="30"/>
        <v>0</v>
      </c>
      <c r="E226" s="76">
        <f t="shared" si="31"/>
        <v>0</v>
      </c>
      <c r="F226" s="76">
        <f t="shared" si="32"/>
        <v>0</v>
      </c>
      <c r="G226" s="76">
        <f t="shared" si="32"/>
        <v>0</v>
      </c>
      <c r="H226" s="76">
        <f t="shared" si="32"/>
        <v>0</v>
      </c>
      <c r="I226" s="76">
        <f t="shared" si="33"/>
        <v>0</v>
      </c>
      <c r="J226" s="252"/>
      <c r="K226" s="252"/>
      <c r="L226" s="252"/>
      <c r="M226" s="252"/>
      <c r="N226" s="252"/>
      <c r="O226" s="219"/>
      <c r="P226" s="219"/>
      <c r="Q226" s="219"/>
      <c r="R226" s="219"/>
      <c r="S226" s="219"/>
      <c r="T226" s="252"/>
      <c r="U226" s="252"/>
      <c r="V226" s="252"/>
      <c r="W226" s="252"/>
      <c r="X226" s="252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19"/>
      <c r="AK226" s="219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19"/>
      <c r="AY226" s="219"/>
      <c r="AZ226" s="219"/>
      <c r="BA226" s="219"/>
      <c r="BB226" s="219"/>
      <c r="BC226" s="219"/>
      <c r="BD226" s="219"/>
      <c r="BE226" s="219"/>
      <c r="BF226" s="219"/>
      <c r="BG226" s="219"/>
      <c r="BJ226" s="38">
        <f>Раздел2!D227</f>
        <v>1</v>
      </c>
    </row>
    <row r="227" spans="2:62" ht="15.75" customHeight="1" x14ac:dyDescent="0.15">
      <c r="B227" s="210" t="s">
        <v>490</v>
      </c>
      <c r="C227" s="211" t="s">
        <v>707</v>
      </c>
      <c r="D227" s="76">
        <f t="shared" si="30"/>
        <v>0</v>
      </c>
      <c r="E227" s="76">
        <f t="shared" si="31"/>
        <v>0</v>
      </c>
      <c r="F227" s="76">
        <f t="shared" si="32"/>
        <v>0</v>
      </c>
      <c r="G227" s="76">
        <f t="shared" si="32"/>
        <v>0</v>
      </c>
      <c r="H227" s="76">
        <f t="shared" si="32"/>
        <v>0</v>
      </c>
      <c r="I227" s="76">
        <f t="shared" si="33"/>
        <v>0</v>
      </c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I227" s="252"/>
      <c r="AJ227" s="252"/>
      <c r="AK227" s="252"/>
      <c r="AL227" s="252"/>
      <c r="AM227" s="252"/>
      <c r="AN227" s="252"/>
      <c r="AO227" s="252"/>
      <c r="AP227" s="252"/>
      <c r="AQ227" s="252"/>
      <c r="AR227" s="252"/>
      <c r="AS227" s="252"/>
      <c r="AT227" s="252"/>
      <c r="AU227" s="252"/>
      <c r="AV227" s="252"/>
      <c r="AW227" s="252"/>
      <c r="AX227" s="252"/>
      <c r="AY227" s="252"/>
      <c r="AZ227" s="252"/>
      <c r="BA227" s="252"/>
      <c r="BB227" s="252"/>
      <c r="BC227" s="252"/>
      <c r="BD227" s="252"/>
      <c r="BE227" s="252"/>
      <c r="BF227" s="252"/>
      <c r="BG227" s="252"/>
      <c r="BJ227" s="38">
        <f>Раздел2!D228</f>
        <v>0</v>
      </c>
    </row>
    <row r="228" spans="2:62" ht="15.75" customHeight="1" x14ac:dyDescent="0.15">
      <c r="B228" s="210" t="s">
        <v>491</v>
      </c>
      <c r="C228" s="211" t="s">
        <v>708</v>
      </c>
      <c r="D228" s="76">
        <f t="shared" si="30"/>
        <v>0</v>
      </c>
      <c r="E228" s="76">
        <f t="shared" si="31"/>
        <v>0</v>
      </c>
      <c r="F228" s="76">
        <f t="shared" si="32"/>
        <v>0</v>
      </c>
      <c r="G228" s="76">
        <f t="shared" si="32"/>
        <v>0</v>
      </c>
      <c r="H228" s="76">
        <f t="shared" si="32"/>
        <v>0</v>
      </c>
      <c r="I228" s="76">
        <f t="shared" si="33"/>
        <v>0</v>
      </c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2"/>
      <c r="AT228" s="252"/>
      <c r="AU228" s="252"/>
      <c r="AV228" s="252"/>
      <c r="AW228" s="252"/>
      <c r="AX228" s="252"/>
      <c r="AY228" s="252"/>
      <c r="AZ228" s="252"/>
      <c r="BA228" s="252"/>
      <c r="BB228" s="252"/>
      <c r="BC228" s="252"/>
      <c r="BD228" s="252"/>
      <c r="BE228" s="252"/>
      <c r="BF228" s="252"/>
      <c r="BG228" s="252"/>
      <c r="BJ228" s="38">
        <f>Раздел2!D229</f>
        <v>0</v>
      </c>
    </row>
    <row r="229" spans="2:62" ht="15.75" customHeight="1" x14ac:dyDescent="0.15">
      <c r="B229" s="210" t="s">
        <v>71</v>
      </c>
      <c r="C229" s="211" t="s">
        <v>709</v>
      </c>
      <c r="D229" s="76">
        <f t="shared" si="30"/>
        <v>0</v>
      </c>
      <c r="E229" s="76">
        <f t="shared" si="31"/>
        <v>0</v>
      </c>
      <c r="F229" s="76">
        <f t="shared" si="32"/>
        <v>0</v>
      </c>
      <c r="G229" s="76">
        <f t="shared" si="32"/>
        <v>0</v>
      </c>
      <c r="H229" s="76">
        <f t="shared" si="32"/>
        <v>0</v>
      </c>
      <c r="I229" s="76">
        <f t="shared" si="33"/>
        <v>0</v>
      </c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2"/>
      <c r="AT229" s="252"/>
      <c r="AU229" s="252"/>
      <c r="AV229" s="252"/>
      <c r="AW229" s="252"/>
      <c r="AX229" s="252"/>
      <c r="AY229" s="252"/>
      <c r="AZ229" s="252"/>
      <c r="BA229" s="252"/>
      <c r="BB229" s="252"/>
      <c r="BC229" s="252"/>
      <c r="BD229" s="252"/>
      <c r="BE229" s="252"/>
      <c r="BF229" s="252"/>
      <c r="BG229" s="252"/>
      <c r="BJ229" s="38">
        <f>Раздел2!D230</f>
        <v>0</v>
      </c>
    </row>
    <row r="230" spans="2:62" ht="15.75" customHeight="1" x14ac:dyDescent="0.15">
      <c r="B230" s="210" t="s">
        <v>385</v>
      </c>
      <c r="C230" s="211" t="s">
        <v>710</v>
      </c>
      <c r="D230" s="76">
        <f t="shared" si="30"/>
        <v>0</v>
      </c>
      <c r="E230" s="76">
        <f t="shared" si="31"/>
        <v>0</v>
      </c>
      <c r="F230" s="76">
        <f t="shared" si="32"/>
        <v>0</v>
      </c>
      <c r="G230" s="76">
        <f t="shared" si="32"/>
        <v>0</v>
      </c>
      <c r="H230" s="76">
        <f t="shared" si="32"/>
        <v>0</v>
      </c>
      <c r="I230" s="76">
        <f t="shared" si="33"/>
        <v>0</v>
      </c>
      <c r="J230" s="224">
        <f>SUM(J231:J236)</f>
        <v>0</v>
      </c>
      <c r="K230" s="224">
        <f t="shared" ref="K230:BG230" si="37">SUM(K231:K236)</f>
        <v>0</v>
      </c>
      <c r="L230" s="224">
        <f t="shared" si="37"/>
        <v>0</v>
      </c>
      <c r="M230" s="224">
        <f t="shared" si="37"/>
        <v>0</v>
      </c>
      <c r="N230" s="224">
        <f t="shared" si="37"/>
        <v>0</v>
      </c>
      <c r="O230" s="224">
        <f t="shared" si="37"/>
        <v>0</v>
      </c>
      <c r="P230" s="224">
        <f t="shared" si="37"/>
        <v>0</v>
      </c>
      <c r="Q230" s="224">
        <f t="shared" si="37"/>
        <v>0</v>
      </c>
      <c r="R230" s="224">
        <f t="shared" si="37"/>
        <v>0</v>
      </c>
      <c r="S230" s="224">
        <f t="shared" si="37"/>
        <v>0</v>
      </c>
      <c r="T230" s="224">
        <f t="shared" si="37"/>
        <v>0</v>
      </c>
      <c r="U230" s="224">
        <f t="shared" si="37"/>
        <v>0</v>
      </c>
      <c r="V230" s="224">
        <f t="shared" si="37"/>
        <v>0</v>
      </c>
      <c r="W230" s="224">
        <f t="shared" si="37"/>
        <v>0</v>
      </c>
      <c r="X230" s="224">
        <f t="shared" si="37"/>
        <v>0</v>
      </c>
      <c r="Y230" s="224">
        <f t="shared" si="37"/>
        <v>0</v>
      </c>
      <c r="Z230" s="224">
        <f t="shared" si="37"/>
        <v>0</v>
      </c>
      <c r="AA230" s="224">
        <f t="shared" si="37"/>
        <v>0</v>
      </c>
      <c r="AB230" s="224">
        <f t="shared" si="37"/>
        <v>0</v>
      </c>
      <c r="AC230" s="224">
        <f t="shared" si="37"/>
        <v>0</v>
      </c>
      <c r="AD230" s="224">
        <f t="shared" si="37"/>
        <v>0</v>
      </c>
      <c r="AE230" s="224">
        <f t="shared" si="37"/>
        <v>0</v>
      </c>
      <c r="AF230" s="224">
        <f t="shared" si="37"/>
        <v>0</v>
      </c>
      <c r="AG230" s="224">
        <f t="shared" si="37"/>
        <v>0</v>
      </c>
      <c r="AH230" s="224">
        <f t="shared" si="37"/>
        <v>0</v>
      </c>
      <c r="AI230" s="224">
        <f t="shared" si="37"/>
        <v>0</v>
      </c>
      <c r="AJ230" s="224">
        <f t="shared" si="37"/>
        <v>0</v>
      </c>
      <c r="AK230" s="224">
        <f t="shared" si="37"/>
        <v>0</v>
      </c>
      <c r="AL230" s="224">
        <f t="shared" si="37"/>
        <v>0</v>
      </c>
      <c r="AM230" s="224">
        <f t="shared" si="37"/>
        <v>0</v>
      </c>
      <c r="AN230" s="224">
        <f t="shared" si="37"/>
        <v>0</v>
      </c>
      <c r="AO230" s="224">
        <f t="shared" si="37"/>
        <v>0</v>
      </c>
      <c r="AP230" s="224">
        <f t="shared" si="37"/>
        <v>0</v>
      </c>
      <c r="AQ230" s="224">
        <f t="shared" si="37"/>
        <v>0</v>
      </c>
      <c r="AR230" s="224">
        <f t="shared" si="37"/>
        <v>0</v>
      </c>
      <c r="AS230" s="224">
        <f t="shared" si="37"/>
        <v>0</v>
      </c>
      <c r="AT230" s="224">
        <f t="shared" si="37"/>
        <v>0</v>
      </c>
      <c r="AU230" s="224">
        <f t="shared" si="37"/>
        <v>0</v>
      </c>
      <c r="AV230" s="224">
        <f t="shared" si="37"/>
        <v>0</v>
      </c>
      <c r="AW230" s="224">
        <f t="shared" si="37"/>
        <v>0</v>
      </c>
      <c r="AX230" s="224">
        <f t="shared" si="37"/>
        <v>0</v>
      </c>
      <c r="AY230" s="224">
        <f t="shared" si="37"/>
        <v>0</v>
      </c>
      <c r="AZ230" s="224">
        <f t="shared" si="37"/>
        <v>0</v>
      </c>
      <c r="BA230" s="224">
        <f t="shared" si="37"/>
        <v>0</v>
      </c>
      <c r="BB230" s="224">
        <f t="shared" si="37"/>
        <v>0</v>
      </c>
      <c r="BC230" s="224">
        <f t="shared" si="37"/>
        <v>0</v>
      </c>
      <c r="BD230" s="224">
        <f t="shared" si="37"/>
        <v>0</v>
      </c>
      <c r="BE230" s="224">
        <f t="shared" si="37"/>
        <v>0</v>
      </c>
      <c r="BF230" s="224">
        <f t="shared" si="37"/>
        <v>0</v>
      </c>
      <c r="BG230" s="224">
        <f t="shared" si="37"/>
        <v>0</v>
      </c>
      <c r="BJ230" s="38">
        <f>Раздел2!D231</f>
        <v>0</v>
      </c>
    </row>
    <row r="231" spans="2:62" ht="15.75" customHeight="1" x14ac:dyDescent="0.15">
      <c r="B231" s="213" t="s">
        <v>417</v>
      </c>
      <c r="C231" s="211" t="s">
        <v>711</v>
      </c>
      <c r="D231" s="76">
        <f t="shared" si="30"/>
        <v>0</v>
      </c>
      <c r="E231" s="76">
        <f t="shared" si="31"/>
        <v>0</v>
      </c>
      <c r="F231" s="76">
        <f t="shared" si="32"/>
        <v>0</v>
      </c>
      <c r="G231" s="76">
        <f t="shared" si="32"/>
        <v>0</v>
      </c>
      <c r="H231" s="76">
        <f t="shared" si="32"/>
        <v>0</v>
      </c>
      <c r="I231" s="76">
        <f t="shared" si="33"/>
        <v>0</v>
      </c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I231" s="252"/>
      <c r="AJ231" s="252"/>
      <c r="AK231" s="252"/>
      <c r="AL231" s="252"/>
      <c r="AM231" s="252"/>
      <c r="AN231" s="252"/>
      <c r="AO231" s="252"/>
      <c r="AP231" s="252"/>
      <c r="AQ231" s="252"/>
      <c r="AR231" s="252"/>
      <c r="AS231" s="252"/>
      <c r="AT231" s="252"/>
      <c r="AU231" s="252"/>
      <c r="AV231" s="252"/>
      <c r="AW231" s="252"/>
      <c r="AX231" s="252"/>
      <c r="AY231" s="252"/>
      <c r="AZ231" s="252"/>
      <c r="BA231" s="252"/>
      <c r="BB231" s="252"/>
      <c r="BC231" s="252"/>
      <c r="BD231" s="252"/>
      <c r="BE231" s="252"/>
      <c r="BF231" s="252"/>
      <c r="BG231" s="252"/>
      <c r="BJ231" s="38">
        <f>Раздел2!D232</f>
        <v>0</v>
      </c>
    </row>
    <row r="232" spans="2:62" ht="12.75" x14ac:dyDescent="0.15">
      <c r="B232" s="235" t="s">
        <v>819</v>
      </c>
      <c r="C232" s="211" t="s">
        <v>712</v>
      </c>
      <c r="D232" s="76">
        <f t="shared" si="30"/>
        <v>0</v>
      </c>
      <c r="E232" s="76">
        <f t="shared" si="31"/>
        <v>0</v>
      </c>
      <c r="F232" s="76">
        <f t="shared" si="32"/>
        <v>0</v>
      </c>
      <c r="G232" s="76">
        <f t="shared" si="32"/>
        <v>0</v>
      </c>
      <c r="H232" s="76">
        <f t="shared" si="32"/>
        <v>0</v>
      </c>
      <c r="I232" s="76">
        <f t="shared" si="33"/>
        <v>0</v>
      </c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I232" s="252"/>
      <c r="AJ232" s="252"/>
      <c r="AK232" s="252"/>
      <c r="AL232" s="252"/>
      <c r="AM232" s="252"/>
      <c r="AN232" s="252"/>
      <c r="AO232" s="252"/>
      <c r="AP232" s="252"/>
      <c r="AQ232" s="252"/>
      <c r="AR232" s="252"/>
      <c r="AS232" s="252"/>
      <c r="AT232" s="252"/>
      <c r="AU232" s="252"/>
      <c r="AV232" s="252"/>
      <c r="AW232" s="252"/>
      <c r="AX232" s="252"/>
      <c r="AY232" s="252"/>
      <c r="AZ232" s="252"/>
      <c r="BA232" s="252"/>
      <c r="BB232" s="252"/>
      <c r="BC232" s="252"/>
      <c r="BD232" s="252"/>
      <c r="BE232" s="252"/>
      <c r="BF232" s="252"/>
      <c r="BG232" s="252"/>
      <c r="BJ232" s="38">
        <f>Раздел2!D233</f>
        <v>0</v>
      </c>
    </row>
    <row r="233" spans="2:62" ht="15.75" customHeight="1" x14ac:dyDescent="0.15">
      <c r="B233" s="213" t="s">
        <v>305</v>
      </c>
      <c r="C233" s="211" t="s">
        <v>713</v>
      </c>
      <c r="D233" s="76">
        <f t="shared" si="30"/>
        <v>0</v>
      </c>
      <c r="E233" s="76">
        <f t="shared" si="31"/>
        <v>0</v>
      </c>
      <c r="F233" s="76">
        <f t="shared" si="32"/>
        <v>0</v>
      </c>
      <c r="G233" s="76">
        <f t="shared" si="32"/>
        <v>0</v>
      </c>
      <c r="H233" s="76">
        <f t="shared" si="32"/>
        <v>0</v>
      </c>
      <c r="I233" s="76">
        <f t="shared" si="33"/>
        <v>0</v>
      </c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  <c r="AA233" s="252"/>
      <c r="AB233" s="252"/>
      <c r="AC233" s="252"/>
      <c r="AD233" s="252"/>
      <c r="AE233" s="252"/>
      <c r="AF233" s="252"/>
      <c r="AG233" s="252"/>
      <c r="AH233" s="252"/>
      <c r="AI233" s="252"/>
      <c r="AJ233" s="252"/>
      <c r="AK233" s="252"/>
      <c r="AL233" s="252"/>
      <c r="AM233" s="252"/>
      <c r="AN233" s="252"/>
      <c r="AO233" s="252"/>
      <c r="AP233" s="252"/>
      <c r="AQ233" s="252"/>
      <c r="AR233" s="252"/>
      <c r="AS233" s="252"/>
      <c r="AT233" s="252"/>
      <c r="AU233" s="252"/>
      <c r="AV233" s="252"/>
      <c r="AW233" s="252"/>
      <c r="AX233" s="252"/>
      <c r="AY233" s="252"/>
      <c r="AZ233" s="252"/>
      <c r="BA233" s="252"/>
      <c r="BB233" s="252"/>
      <c r="BC233" s="252"/>
      <c r="BD233" s="252"/>
      <c r="BE233" s="252"/>
      <c r="BF233" s="252"/>
      <c r="BG233" s="252"/>
      <c r="BJ233" s="38">
        <f>Раздел2!D234</f>
        <v>0</v>
      </c>
    </row>
    <row r="234" spans="2:62" ht="15.75" customHeight="1" x14ac:dyDescent="0.15">
      <c r="B234" s="213" t="s">
        <v>307</v>
      </c>
      <c r="C234" s="211" t="s">
        <v>714</v>
      </c>
      <c r="D234" s="76">
        <f t="shared" si="30"/>
        <v>0</v>
      </c>
      <c r="E234" s="76">
        <f t="shared" si="31"/>
        <v>0</v>
      </c>
      <c r="F234" s="76">
        <f t="shared" si="32"/>
        <v>0</v>
      </c>
      <c r="G234" s="76">
        <f t="shared" si="32"/>
        <v>0</v>
      </c>
      <c r="H234" s="76">
        <f t="shared" si="32"/>
        <v>0</v>
      </c>
      <c r="I234" s="76">
        <f t="shared" si="33"/>
        <v>0</v>
      </c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  <c r="AA234" s="252"/>
      <c r="AB234" s="252"/>
      <c r="AC234" s="252"/>
      <c r="AD234" s="252"/>
      <c r="AE234" s="252"/>
      <c r="AF234" s="252"/>
      <c r="AG234" s="252"/>
      <c r="AH234" s="252"/>
      <c r="AI234" s="252"/>
      <c r="AJ234" s="252"/>
      <c r="AK234" s="252"/>
      <c r="AL234" s="252"/>
      <c r="AM234" s="252"/>
      <c r="AN234" s="252"/>
      <c r="AO234" s="252"/>
      <c r="AP234" s="252"/>
      <c r="AQ234" s="252"/>
      <c r="AR234" s="252"/>
      <c r="AS234" s="252"/>
      <c r="AT234" s="252"/>
      <c r="AU234" s="252"/>
      <c r="AV234" s="252"/>
      <c r="AW234" s="252"/>
      <c r="AX234" s="252"/>
      <c r="AY234" s="252"/>
      <c r="AZ234" s="252"/>
      <c r="BA234" s="252"/>
      <c r="BB234" s="252"/>
      <c r="BC234" s="252"/>
      <c r="BD234" s="252"/>
      <c r="BE234" s="252"/>
      <c r="BF234" s="252"/>
      <c r="BG234" s="252"/>
      <c r="BJ234" s="38">
        <f>Раздел2!D235</f>
        <v>0</v>
      </c>
    </row>
    <row r="235" spans="2:62" ht="15.75" customHeight="1" x14ac:dyDescent="0.15">
      <c r="B235" s="213" t="s">
        <v>306</v>
      </c>
      <c r="C235" s="211" t="s">
        <v>715</v>
      </c>
      <c r="D235" s="76">
        <f t="shared" si="30"/>
        <v>0</v>
      </c>
      <c r="E235" s="76">
        <f t="shared" si="31"/>
        <v>0</v>
      </c>
      <c r="F235" s="76">
        <f t="shared" si="32"/>
        <v>0</v>
      </c>
      <c r="G235" s="76">
        <f t="shared" si="32"/>
        <v>0</v>
      </c>
      <c r="H235" s="76">
        <f t="shared" si="32"/>
        <v>0</v>
      </c>
      <c r="I235" s="76">
        <f t="shared" si="33"/>
        <v>0</v>
      </c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I235" s="252"/>
      <c r="AJ235" s="252"/>
      <c r="AK235" s="252"/>
      <c r="AL235" s="252"/>
      <c r="AM235" s="252"/>
      <c r="AN235" s="252"/>
      <c r="AO235" s="252"/>
      <c r="AP235" s="252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  <c r="BB235" s="252"/>
      <c r="BC235" s="252"/>
      <c r="BD235" s="252"/>
      <c r="BE235" s="252"/>
      <c r="BF235" s="252"/>
      <c r="BG235" s="252"/>
      <c r="BJ235" s="38">
        <f>Раздел2!D236</f>
        <v>0</v>
      </c>
    </row>
    <row r="236" spans="2:62" ht="15.75" customHeight="1" x14ac:dyDescent="0.15">
      <c r="B236" s="213" t="s">
        <v>308</v>
      </c>
      <c r="C236" s="211" t="s">
        <v>716</v>
      </c>
      <c r="D236" s="76">
        <f t="shared" si="30"/>
        <v>0</v>
      </c>
      <c r="E236" s="76">
        <f t="shared" si="31"/>
        <v>0</v>
      </c>
      <c r="F236" s="76">
        <f t="shared" si="32"/>
        <v>0</v>
      </c>
      <c r="G236" s="76">
        <f t="shared" si="32"/>
        <v>0</v>
      </c>
      <c r="H236" s="76">
        <f t="shared" si="32"/>
        <v>0</v>
      </c>
      <c r="I236" s="76">
        <f t="shared" si="33"/>
        <v>0</v>
      </c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252"/>
      <c r="Z236" s="252"/>
      <c r="AA236" s="252"/>
      <c r="AB236" s="252"/>
      <c r="AC236" s="252"/>
      <c r="AD236" s="252"/>
      <c r="AE236" s="252"/>
      <c r="AF236" s="252"/>
      <c r="AG236" s="252"/>
      <c r="AH236" s="252"/>
      <c r="AI236" s="252"/>
      <c r="AJ236" s="252"/>
      <c r="AK236" s="252"/>
      <c r="AL236" s="252"/>
      <c r="AM236" s="252"/>
      <c r="AN236" s="252"/>
      <c r="AO236" s="252"/>
      <c r="AP236" s="252"/>
      <c r="AQ236" s="252"/>
      <c r="AR236" s="252"/>
      <c r="AS236" s="252"/>
      <c r="AT236" s="252"/>
      <c r="AU236" s="252"/>
      <c r="AV236" s="252"/>
      <c r="AW236" s="252"/>
      <c r="AX236" s="252"/>
      <c r="AY236" s="252"/>
      <c r="AZ236" s="252"/>
      <c r="BA236" s="252"/>
      <c r="BB236" s="252"/>
      <c r="BC236" s="252"/>
      <c r="BD236" s="252"/>
      <c r="BE236" s="252"/>
      <c r="BF236" s="252"/>
      <c r="BG236" s="252"/>
      <c r="BJ236" s="38">
        <f>Раздел2!D237</f>
        <v>0</v>
      </c>
    </row>
    <row r="237" spans="2:62" ht="15.75" customHeight="1" x14ac:dyDescent="0.15">
      <c r="B237" s="210" t="s">
        <v>757</v>
      </c>
      <c r="C237" s="211" t="s">
        <v>717</v>
      </c>
      <c r="D237" s="76">
        <f t="shared" si="30"/>
        <v>0</v>
      </c>
      <c r="E237" s="76">
        <f t="shared" si="31"/>
        <v>0</v>
      </c>
      <c r="F237" s="76">
        <f t="shared" si="32"/>
        <v>0</v>
      </c>
      <c r="G237" s="76">
        <f t="shared" si="32"/>
        <v>0</v>
      </c>
      <c r="H237" s="76">
        <f t="shared" si="32"/>
        <v>0</v>
      </c>
      <c r="I237" s="76">
        <f t="shared" si="33"/>
        <v>0</v>
      </c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I237" s="252"/>
      <c r="AJ237" s="252"/>
      <c r="AK237" s="252"/>
      <c r="AL237" s="252"/>
      <c r="AM237" s="252"/>
      <c r="AN237" s="252"/>
      <c r="AO237" s="252"/>
      <c r="AP237" s="252"/>
      <c r="AQ237" s="252"/>
      <c r="AR237" s="252"/>
      <c r="AS237" s="252"/>
      <c r="AT237" s="252"/>
      <c r="AU237" s="252"/>
      <c r="AV237" s="252"/>
      <c r="AW237" s="252"/>
      <c r="AX237" s="252"/>
      <c r="AY237" s="252"/>
      <c r="AZ237" s="252"/>
      <c r="BA237" s="252"/>
      <c r="BB237" s="252"/>
      <c r="BC237" s="252"/>
      <c r="BD237" s="252"/>
      <c r="BE237" s="252"/>
      <c r="BF237" s="252"/>
      <c r="BG237" s="252"/>
      <c r="BJ237" s="38">
        <f>Раздел2!D238</f>
        <v>0</v>
      </c>
    </row>
    <row r="238" spans="2:62" ht="12.75" x14ac:dyDescent="0.15">
      <c r="B238" s="210" t="s">
        <v>386</v>
      </c>
      <c r="C238" s="211" t="s">
        <v>718</v>
      </c>
      <c r="D238" s="76">
        <f t="shared" si="30"/>
        <v>0</v>
      </c>
      <c r="E238" s="76">
        <f t="shared" si="31"/>
        <v>0</v>
      </c>
      <c r="F238" s="76">
        <f t="shared" si="32"/>
        <v>0</v>
      </c>
      <c r="G238" s="76">
        <f t="shared" si="32"/>
        <v>0</v>
      </c>
      <c r="H238" s="76">
        <f t="shared" si="32"/>
        <v>0</v>
      </c>
      <c r="I238" s="76">
        <f t="shared" si="33"/>
        <v>0</v>
      </c>
      <c r="J238" s="224">
        <f>SUM(J239:J242)</f>
        <v>0</v>
      </c>
      <c r="K238" s="224">
        <f t="shared" ref="K238:BG238" si="38">SUM(K239:K242)</f>
        <v>0</v>
      </c>
      <c r="L238" s="224">
        <f t="shared" si="38"/>
        <v>0</v>
      </c>
      <c r="M238" s="224">
        <f t="shared" si="38"/>
        <v>0</v>
      </c>
      <c r="N238" s="224">
        <f t="shared" si="38"/>
        <v>0</v>
      </c>
      <c r="O238" s="224">
        <f t="shared" si="38"/>
        <v>0</v>
      </c>
      <c r="P238" s="224">
        <f t="shared" si="38"/>
        <v>0</v>
      </c>
      <c r="Q238" s="224">
        <f t="shared" si="38"/>
        <v>0</v>
      </c>
      <c r="R238" s="224">
        <f t="shared" si="38"/>
        <v>0</v>
      </c>
      <c r="S238" s="224">
        <f t="shared" si="38"/>
        <v>0</v>
      </c>
      <c r="T238" s="224">
        <f t="shared" si="38"/>
        <v>0</v>
      </c>
      <c r="U238" s="224">
        <f t="shared" si="38"/>
        <v>0</v>
      </c>
      <c r="V238" s="224">
        <f t="shared" si="38"/>
        <v>0</v>
      </c>
      <c r="W238" s="224">
        <f t="shared" si="38"/>
        <v>0</v>
      </c>
      <c r="X238" s="224">
        <f t="shared" si="38"/>
        <v>0</v>
      </c>
      <c r="Y238" s="224">
        <f t="shared" si="38"/>
        <v>0</v>
      </c>
      <c r="Z238" s="224">
        <f t="shared" si="38"/>
        <v>0</v>
      </c>
      <c r="AA238" s="224">
        <f t="shared" si="38"/>
        <v>0</v>
      </c>
      <c r="AB238" s="224">
        <f t="shared" si="38"/>
        <v>0</v>
      </c>
      <c r="AC238" s="224">
        <f t="shared" si="38"/>
        <v>0</v>
      </c>
      <c r="AD238" s="224">
        <f t="shared" si="38"/>
        <v>0</v>
      </c>
      <c r="AE238" s="224">
        <f t="shared" si="38"/>
        <v>0</v>
      </c>
      <c r="AF238" s="224">
        <f t="shared" si="38"/>
        <v>0</v>
      </c>
      <c r="AG238" s="224">
        <f t="shared" si="38"/>
        <v>0</v>
      </c>
      <c r="AH238" s="224">
        <f t="shared" si="38"/>
        <v>0</v>
      </c>
      <c r="AI238" s="224">
        <f t="shared" si="38"/>
        <v>0</v>
      </c>
      <c r="AJ238" s="224">
        <f t="shared" si="38"/>
        <v>0</v>
      </c>
      <c r="AK238" s="224">
        <f t="shared" si="38"/>
        <v>0</v>
      </c>
      <c r="AL238" s="224">
        <f t="shared" si="38"/>
        <v>0</v>
      </c>
      <c r="AM238" s="224">
        <f t="shared" si="38"/>
        <v>0</v>
      </c>
      <c r="AN238" s="224">
        <f t="shared" si="38"/>
        <v>0</v>
      </c>
      <c r="AO238" s="224">
        <f t="shared" si="38"/>
        <v>0</v>
      </c>
      <c r="AP238" s="224">
        <f t="shared" si="38"/>
        <v>0</v>
      </c>
      <c r="AQ238" s="224">
        <f t="shared" si="38"/>
        <v>0</v>
      </c>
      <c r="AR238" s="224">
        <f t="shared" si="38"/>
        <v>0</v>
      </c>
      <c r="AS238" s="224">
        <f t="shared" si="38"/>
        <v>0</v>
      </c>
      <c r="AT238" s="224">
        <f t="shared" si="38"/>
        <v>0</v>
      </c>
      <c r="AU238" s="224">
        <f t="shared" si="38"/>
        <v>0</v>
      </c>
      <c r="AV238" s="224">
        <f t="shared" si="38"/>
        <v>0</v>
      </c>
      <c r="AW238" s="224">
        <f t="shared" si="38"/>
        <v>0</v>
      </c>
      <c r="AX238" s="224">
        <f t="shared" si="38"/>
        <v>0</v>
      </c>
      <c r="AY238" s="224">
        <f t="shared" si="38"/>
        <v>0</v>
      </c>
      <c r="AZ238" s="224">
        <f t="shared" si="38"/>
        <v>0</v>
      </c>
      <c r="BA238" s="224">
        <f t="shared" si="38"/>
        <v>0</v>
      </c>
      <c r="BB238" s="224">
        <f t="shared" si="38"/>
        <v>0</v>
      </c>
      <c r="BC238" s="224">
        <f t="shared" si="38"/>
        <v>0</v>
      </c>
      <c r="BD238" s="224">
        <f t="shared" si="38"/>
        <v>0</v>
      </c>
      <c r="BE238" s="224">
        <f t="shared" si="38"/>
        <v>0</v>
      </c>
      <c r="BF238" s="224">
        <f t="shared" si="38"/>
        <v>0</v>
      </c>
      <c r="BG238" s="224">
        <f t="shared" si="38"/>
        <v>0</v>
      </c>
      <c r="BJ238" s="38">
        <f>Раздел2!D239</f>
        <v>1</v>
      </c>
    </row>
    <row r="239" spans="2:62" ht="15.75" customHeight="1" x14ac:dyDescent="0.15">
      <c r="B239" s="213" t="s">
        <v>418</v>
      </c>
      <c r="C239" s="211" t="s">
        <v>719</v>
      </c>
      <c r="D239" s="76">
        <f t="shared" si="30"/>
        <v>0</v>
      </c>
      <c r="E239" s="76">
        <f t="shared" si="31"/>
        <v>0</v>
      </c>
      <c r="F239" s="76">
        <f t="shared" si="32"/>
        <v>0</v>
      </c>
      <c r="G239" s="76">
        <f t="shared" si="32"/>
        <v>0</v>
      </c>
      <c r="H239" s="76">
        <f t="shared" si="32"/>
        <v>0</v>
      </c>
      <c r="I239" s="76">
        <f t="shared" si="33"/>
        <v>0</v>
      </c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  <c r="Y239" s="252"/>
      <c r="Z239" s="252"/>
      <c r="AA239" s="252"/>
      <c r="AB239" s="252"/>
      <c r="AC239" s="252"/>
      <c r="AD239" s="252"/>
      <c r="AE239" s="252"/>
      <c r="AF239" s="252"/>
      <c r="AG239" s="252"/>
      <c r="AH239" s="252"/>
      <c r="AI239" s="252"/>
      <c r="AJ239" s="252"/>
      <c r="AK239" s="252"/>
      <c r="AL239" s="252"/>
      <c r="AM239" s="252"/>
      <c r="AN239" s="252"/>
      <c r="AO239" s="252"/>
      <c r="AP239" s="252"/>
      <c r="AQ239" s="252"/>
      <c r="AR239" s="252"/>
      <c r="AS239" s="252"/>
      <c r="AT239" s="252"/>
      <c r="AU239" s="252"/>
      <c r="AV239" s="252"/>
      <c r="AW239" s="252"/>
      <c r="AX239" s="252"/>
      <c r="AY239" s="252"/>
      <c r="AZ239" s="252"/>
      <c r="BA239" s="252"/>
      <c r="BB239" s="252"/>
      <c r="BC239" s="252"/>
      <c r="BD239" s="252"/>
      <c r="BE239" s="252"/>
      <c r="BF239" s="252"/>
      <c r="BG239" s="252"/>
      <c r="BJ239" s="38">
        <f>Раздел2!D240</f>
        <v>0</v>
      </c>
    </row>
    <row r="240" spans="2:62" ht="15.75" customHeight="1" x14ac:dyDescent="0.15">
      <c r="B240" s="213" t="s">
        <v>287</v>
      </c>
      <c r="C240" s="211" t="s">
        <v>720</v>
      </c>
      <c r="D240" s="76">
        <f t="shared" si="30"/>
        <v>0</v>
      </c>
      <c r="E240" s="76">
        <f t="shared" si="31"/>
        <v>0</v>
      </c>
      <c r="F240" s="76">
        <f t="shared" si="32"/>
        <v>0</v>
      </c>
      <c r="G240" s="76">
        <f t="shared" si="32"/>
        <v>0</v>
      </c>
      <c r="H240" s="76">
        <f t="shared" si="32"/>
        <v>0</v>
      </c>
      <c r="I240" s="76">
        <f t="shared" si="33"/>
        <v>0</v>
      </c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252"/>
      <c r="AA240" s="252"/>
      <c r="AB240" s="252"/>
      <c r="AC240" s="252"/>
      <c r="AD240" s="252"/>
      <c r="AE240" s="252"/>
      <c r="AF240" s="252"/>
      <c r="AG240" s="252"/>
      <c r="AH240" s="252"/>
      <c r="AI240" s="252"/>
      <c r="AJ240" s="252"/>
      <c r="AK240" s="252"/>
      <c r="AL240" s="252"/>
      <c r="AM240" s="252"/>
      <c r="AN240" s="252"/>
      <c r="AO240" s="252"/>
      <c r="AP240" s="252"/>
      <c r="AQ240" s="252"/>
      <c r="AR240" s="252"/>
      <c r="AS240" s="252"/>
      <c r="AT240" s="252"/>
      <c r="AU240" s="252"/>
      <c r="AV240" s="252"/>
      <c r="AW240" s="252"/>
      <c r="AX240" s="252"/>
      <c r="AY240" s="252"/>
      <c r="AZ240" s="252"/>
      <c r="BA240" s="252"/>
      <c r="BB240" s="252"/>
      <c r="BC240" s="252"/>
      <c r="BD240" s="252"/>
      <c r="BE240" s="252"/>
      <c r="BF240" s="252"/>
      <c r="BG240" s="252"/>
      <c r="BJ240" s="38">
        <f>Раздел2!D241</f>
        <v>0</v>
      </c>
    </row>
    <row r="241" spans="2:62" ht="12.75" x14ac:dyDescent="0.15">
      <c r="B241" s="213" t="s">
        <v>133</v>
      </c>
      <c r="C241" s="211" t="s">
        <v>721</v>
      </c>
      <c r="D241" s="76">
        <f t="shared" si="30"/>
        <v>0</v>
      </c>
      <c r="E241" s="76">
        <f t="shared" si="31"/>
        <v>0</v>
      </c>
      <c r="F241" s="76">
        <f t="shared" si="32"/>
        <v>0</v>
      </c>
      <c r="G241" s="76">
        <f t="shared" si="32"/>
        <v>0</v>
      </c>
      <c r="H241" s="76">
        <f t="shared" si="32"/>
        <v>0</v>
      </c>
      <c r="I241" s="76">
        <f t="shared" si="33"/>
        <v>0</v>
      </c>
      <c r="J241" s="252"/>
      <c r="K241" s="252"/>
      <c r="L241" s="252"/>
      <c r="M241" s="252"/>
      <c r="N241" s="252"/>
      <c r="O241" s="219"/>
      <c r="P241" s="219"/>
      <c r="Q241" s="219"/>
      <c r="R241" s="219"/>
      <c r="S241" s="219"/>
      <c r="T241" s="252"/>
      <c r="U241" s="252"/>
      <c r="V241" s="252"/>
      <c r="W241" s="252"/>
      <c r="X241" s="252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19"/>
      <c r="AY241" s="219"/>
      <c r="AZ241" s="219"/>
      <c r="BA241" s="219"/>
      <c r="BB241" s="219"/>
      <c r="BC241" s="219"/>
      <c r="BD241" s="219"/>
      <c r="BE241" s="219"/>
      <c r="BF241" s="219"/>
      <c r="BG241" s="219"/>
      <c r="BJ241" s="38">
        <f>Раздел2!D242</f>
        <v>1</v>
      </c>
    </row>
    <row r="242" spans="2:62" ht="15.75" customHeight="1" x14ac:dyDescent="0.15">
      <c r="B242" s="213" t="s">
        <v>131</v>
      </c>
      <c r="C242" s="211" t="s">
        <v>722</v>
      </c>
      <c r="D242" s="76">
        <f t="shared" si="30"/>
        <v>0</v>
      </c>
      <c r="E242" s="76">
        <f t="shared" si="31"/>
        <v>0</v>
      </c>
      <c r="F242" s="76">
        <f t="shared" si="32"/>
        <v>0</v>
      </c>
      <c r="G242" s="76">
        <f t="shared" si="32"/>
        <v>0</v>
      </c>
      <c r="H242" s="76">
        <f t="shared" si="32"/>
        <v>0</v>
      </c>
      <c r="I242" s="76">
        <f t="shared" si="33"/>
        <v>0</v>
      </c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  <c r="AJ242" s="252"/>
      <c r="AK242" s="252"/>
      <c r="AL242" s="252"/>
      <c r="AM242" s="252"/>
      <c r="AN242" s="252"/>
      <c r="AO242" s="252"/>
      <c r="AP242" s="252"/>
      <c r="AQ242" s="252"/>
      <c r="AR242" s="252"/>
      <c r="AS242" s="252"/>
      <c r="AT242" s="252"/>
      <c r="AU242" s="252"/>
      <c r="AV242" s="252"/>
      <c r="AW242" s="252"/>
      <c r="AX242" s="252"/>
      <c r="AY242" s="252"/>
      <c r="AZ242" s="252"/>
      <c r="BA242" s="252"/>
      <c r="BB242" s="252"/>
      <c r="BC242" s="252"/>
      <c r="BD242" s="252"/>
      <c r="BE242" s="252"/>
      <c r="BF242" s="252"/>
      <c r="BG242" s="252"/>
      <c r="BJ242" s="38">
        <f>Раздел2!D243</f>
        <v>0</v>
      </c>
    </row>
    <row r="243" spans="2:62" ht="15.75" customHeight="1" x14ac:dyDescent="0.15">
      <c r="B243" s="234" t="s">
        <v>820</v>
      </c>
      <c r="C243" s="211" t="s">
        <v>723</v>
      </c>
      <c r="D243" s="76">
        <f t="shared" si="30"/>
        <v>0</v>
      </c>
      <c r="E243" s="76">
        <f t="shared" si="31"/>
        <v>0</v>
      </c>
      <c r="F243" s="76">
        <f t="shared" si="32"/>
        <v>0</v>
      </c>
      <c r="G243" s="76">
        <f t="shared" si="32"/>
        <v>0</v>
      </c>
      <c r="H243" s="76">
        <f t="shared" si="32"/>
        <v>0</v>
      </c>
      <c r="I243" s="76">
        <f t="shared" si="33"/>
        <v>0</v>
      </c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I243" s="252"/>
      <c r="AJ243" s="252"/>
      <c r="AK243" s="252"/>
      <c r="AL243" s="252"/>
      <c r="AM243" s="252"/>
      <c r="AN243" s="252"/>
      <c r="AO243" s="252"/>
      <c r="AP243" s="252"/>
      <c r="AQ243" s="252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252"/>
      <c r="BD243" s="252"/>
      <c r="BE243" s="252"/>
      <c r="BF243" s="252"/>
      <c r="BG243" s="252"/>
      <c r="BJ243" s="38">
        <f>Раздел2!D244</f>
        <v>0</v>
      </c>
    </row>
    <row r="244" spans="2:62" ht="15.75" customHeight="1" x14ac:dyDescent="0.15">
      <c r="B244" s="234" t="s">
        <v>821</v>
      </c>
      <c r="C244" s="211" t="s">
        <v>724</v>
      </c>
      <c r="D244" s="76">
        <f t="shared" si="30"/>
        <v>0</v>
      </c>
      <c r="E244" s="76">
        <f t="shared" si="31"/>
        <v>0</v>
      </c>
      <c r="F244" s="76">
        <f t="shared" si="32"/>
        <v>0</v>
      </c>
      <c r="G244" s="76">
        <f t="shared" si="32"/>
        <v>0</v>
      </c>
      <c r="H244" s="76">
        <f t="shared" si="32"/>
        <v>0</v>
      </c>
      <c r="I244" s="76">
        <f t="shared" si="33"/>
        <v>0</v>
      </c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  <c r="AC244" s="252"/>
      <c r="AD244" s="252"/>
      <c r="AE244" s="252"/>
      <c r="AF244" s="252"/>
      <c r="AG244" s="252"/>
      <c r="AH244" s="252"/>
      <c r="AI244" s="252"/>
      <c r="AJ244" s="252"/>
      <c r="AK244" s="252"/>
      <c r="AL244" s="252"/>
      <c r="AM244" s="252"/>
      <c r="AN244" s="252"/>
      <c r="AO244" s="252"/>
      <c r="AP244" s="252"/>
      <c r="AQ244" s="252"/>
      <c r="AR244" s="252"/>
      <c r="AS244" s="252"/>
      <c r="AT244" s="252"/>
      <c r="AU244" s="252"/>
      <c r="AV244" s="252"/>
      <c r="AW244" s="252"/>
      <c r="AX244" s="252"/>
      <c r="AY244" s="252"/>
      <c r="AZ244" s="252"/>
      <c r="BA244" s="252"/>
      <c r="BB244" s="252"/>
      <c r="BC244" s="252"/>
      <c r="BD244" s="252"/>
      <c r="BE244" s="252"/>
      <c r="BF244" s="252"/>
      <c r="BG244" s="252"/>
      <c r="BJ244" s="38">
        <f>Раздел2!D245</f>
        <v>0</v>
      </c>
    </row>
    <row r="245" spans="2:62" ht="15.75" customHeight="1" x14ac:dyDescent="0.15">
      <c r="B245" s="210" t="s">
        <v>277</v>
      </c>
      <c r="C245" s="211" t="s">
        <v>725</v>
      </c>
      <c r="D245" s="76">
        <f t="shared" si="30"/>
        <v>0</v>
      </c>
      <c r="E245" s="76">
        <f t="shared" si="31"/>
        <v>0</v>
      </c>
      <c r="F245" s="76">
        <f t="shared" si="32"/>
        <v>0</v>
      </c>
      <c r="G245" s="76">
        <f t="shared" si="32"/>
        <v>0</v>
      </c>
      <c r="H245" s="76">
        <f t="shared" si="32"/>
        <v>0</v>
      </c>
      <c r="I245" s="76">
        <f t="shared" si="33"/>
        <v>0</v>
      </c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  <c r="BB245" s="252"/>
      <c r="BC245" s="252"/>
      <c r="BD245" s="252"/>
      <c r="BE245" s="252"/>
      <c r="BF245" s="252"/>
      <c r="BG245" s="252"/>
      <c r="BJ245" s="38">
        <f>Раздел2!D246</f>
        <v>0</v>
      </c>
    </row>
    <row r="246" spans="2:62" ht="15.75" customHeight="1" x14ac:dyDescent="0.15">
      <c r="B246" s="210" t="s">
        <v>387</v>
      </c>
      <c r="C246" s="211" t="s">
        <v>726</v>
      </c>
      <c r="D246" s="76">
        <f t="shared" si="30"/>
        <v>0</v>
      </c>
      <c r="E246" s="76">
        <f t="shared" si="31"/>
        <v>0</v>
      </c>
      <c r="F246" s="76">
        <f t="shared" si="32"/>
        <v>0</v>
      </c>
      <c r="G246" s="76">
        <f t="shared" si="32"/>
        <v>0</v>
      </c>
      <c r="H246" s="76">
        <f t="shared" si="32"/>
        <v>0</v>
      </c>
      <c r="I246" s="76">
        <f t="shared" si="33"/>
        <v>0</v>
      </c>
      <c r="J246" s="224">
        <f>SUM(J247:J248)</f>
        <v>0</v>
      </c>
      <c r="K246" s="224">
        <f t="shared" ref="K246:BG246" si="39">SUM(K247:K248)</f>
        <v>0</v>
      </c>
      <c r="L246" s="224">
        <f t="shared" si="39"/>
        <v>0</v>
      </c>
      <c r="M246" s="224">
        <f t="shared" si="39"/>
        <v>0</v>
      </c>
      <c r="N246" s="224">
        <f t="shared" si="39"/>
        <v>0</v>
      </c>
      <c r="O246" s="224">
        <f t="shared" si="39"/>
        <v>0</v>
      </c>
      <c r="P246" s="224">
        <f t="shared" si="39"/>
        <v>0</v>
      </c>
      <c r="Q246" s="224">
        <f t="shared" si="39"/>
        <v>0</v>
      </c>
      <c r="R246" s="224">
        <f t="shared" si="39"/>
        <v>0</v>
      </c>
      <c r="S246" s="224">
        <f t="shared" si="39"/>
        <v>0</v>
      </c>
      <c r="T246" s="224">
        <f t="shared" si="39"/>
        <v>0</v>
      </c>
      <c r="U246" s="224">
        <f t="shared" si="39"/>
        <v>0</v>
      </c>
      <c r="V246" s="224">
        <f t="shared" si="39"/>
        <v>0</v>
      </c>
      <c r="W246" s="224">
        <f t="shared" si="39"/>
        <v>0</v>
      </c>
      <c r="X246" s="224">
        <f t="shared" si="39"/>
        <v>0</v>
      </c>
      <c r="Y246" s="224">
        <f t="shared" si="39"/>
        <v>0</v>
      </c>
      <c r="Z246" s="224">
        <f t="shared" si="39"/>
        <v>0</v>
      </c>
      <c r="AA246" s="224">
        <f t="shared" si="39"/>
        <v>0</v>
      </c>
      <c r="AB246" s="224">
        <f t="shared" si="39"/>
        <v>0</v>
      </c>
      <c r="AC246" s="224">
        <f t="shared" si="39"/>
        <v>0</v>
      </c>
      <c r="AD246" s="224">
        <f t="shared" si="39"/>
        <v>0</v>
      </c>
      <c r="AE246" s="224">
        <f t="shared" si="39"/>
        <v>0</v>
      </c>
      <c r="AF246" s="224">
        <f t="shared" si="39"/>
        <v>0</v>
      </c>
      <c r="AG246" s="224">
        <f t="shared" si="39"/>
        <v>0</v>
      </c>
      <c r="AH246" s="224">
        <f t="shared" si="39"/>
        <v>0</v>
      </c>
      <c r="AI246" s="224">
        <f t="shared" si="39"/>
        <v>0</v>
      </c>
      <c r="AJ246" s="224">
        <f t="shared" si="39"/>
        <v>0</v>
      </c>
      <c r="AK246" s="224">
        <f t="shared" si="39"/>
        <v>0</v>
      </c>
      <c r="AL246" s="224">
        <f t="shared" si="39"/>
        <v>0</v>
      </c>
      <c r="AM246" s="224">
        <f t="shared" si="39"/>
        <v>0</v>
      </c>
      <c r="AN246" s="224">
        <f t="shared" si="39"/>
        <v>0</v>
      </c>
      <c r="AO246" s="224">
        <f t="shared" si="39"/>
        <v>0</v>
      </c>
      <c r="AP246" s="224">
        <f t="shared" si="39"/>
        <v>0</v>
      </c>
      <c r="AQ246" s="224">
        <f t="shared" si="39"/>
        <v>0</v>
      </c>
      <c r="AR246" s="224">
        <f t="shared" si="39"/>
        <v>0</v>
      </c>
      <c r="AS246" s="224">
        <f t="shared" si="39"/>
        <v>0</v>
      </c>
      <c r="AT246" s="224">
        <f t="shared" si="39"/>
        <v>0</v>
      </c>
      <c r="AU246" s="224">
        <f t="shared" si="39"/>
        <v>0</v>
      </c>
      <c r="AV246" s="224">
        <f t="shared" si="39"/>
        <v>0</v>
      </c>
      <c r="AW246" s="224">
        <f t="shared" si="39"/>
        <v>0</v>
      </c>
      <c r="AX246" s="224">
        <f t="shared" si="39"/>
        <v>0</v>
      </c>
      <c r="AY246" s="224">
        <f t="shared" si="39"/>
        <v>0</v>
      </c>
      <c r="AZ246" s="224">
        <f t="shared" si="39"/>
        <v>0</v>
      </c>
      <c r="BA246" s="224">
        <f t="shared" si="39"/>
        <v>0</v>
      </c>
      <c r="BB246" s="224">
        <f t="shared" si="39"/>
        <v>0</v>
      </c>
      <c r="BC246" s="224">
        <f t="shared" si="39"/>
        <v>0</v>
      </c>
      <c r="BD246" s="224">
        <f t="shared" si="39"/>
        <v>0</v>
      </c>
      <c r="BE246" s="224">
        <f t="shared" si="39"/>
        <v>0</v>
      </c>
      <c r="BF246" s="224">
        <f t="shared" si="39"/>
        <v>0</v>
      </c>
      <c r="BG246" s="224">
        <f t="shared" si="39"/>
        <v>0</v>
      </c>
      <c r="BJ246" s="38">
        <f>Раздел2!D247</f>
        <v>1</v>
      </c>
    </row>
    <row r="247" spans="2:62" ht="15.75" customHeight="1" x14ac:dyDescent="0.15">
      <c r="B247" s="213" t="s">
        <v>419</v>
      </c>
      <c r="C247" s="211" t="s">
        <v>727</v>
      </c>
      <c r="D247" s="76">
        <f t="shared" si="30"/>
        <v>0</v>
      </c>
      <c r="E247" s="76">
        <f t="shared" si="31"/>
        <v>0</v>
      </c>
      <c r="F247" s="76">
        <f t="shared" si="32"/>
        <v>0</v>
      </c>
      <c r="G247" s="76">
        <f t="shared" si="32"/>
        <v>0</v>
      </c>
      <c r="H247" s="76">
        <f t="shared" si="32"/>
        <v>0</v>
      </c>
      <c r="I247" s="76">
        <f t="shared" si="33"/>
        <v>0</v>
      </c>
      <c r="J247" s="251"/>
      <c r="K247" s="251"/>
      <c r="L247" s="251"/>
      <c r="M247" s="251"/>
      <c r="N247" s="251"/>
      <c r="O247" s="218"/>
      <c r="P247" s="218"/>
      <c r="Q247" s="218"/>
      <c r="R247" s="218"/>
      <c r="S247" s="218"/>
      <c r="T247" s="251"/>
      <c r="U247" s="251"/>
      <c r="V247" s="251"/>
      <c r="W247" s="251"/>
      <c r="X247" s="251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J247" s="38">
        <f>Раздел2!D248</f>
        <v>1</v>
      </c>
    </row>
    <row r="248" spans="2:62" ht="15.75" customHeight="1" x14ac:dyDescent="0.15">
      <c r="B248" s="213" t="s">
        <v>288</v>
      </c>
      <c r="C248" s="211" t="s">
        <v>728</v>
      </c>
      <c r="D248" s="76">
        <f t="shared" si="30"/>
        <v>0</v>
      </c>
      <c r="E248" s="76">
        <f t="shared" si="31"/>
        <v>0</v>
      </c>
      <c r="F248" s="76">
        <f t="shared" si="32"/>
        <v>0</v>
      </c>
      <c r="G248" s="76">
        <f t="shared" si="32"/>
        <v>0</v>
      </c>
      <c r="H248" s="76">
        <f t="shared" si="32"/>
        <v>0</v>
      </c>
      <c r="I248" s="76">
        <f t="shared" si="33"/>
        <v>0</v>
      </c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1"/>
      <c r="AU248" s="251"/>
      <c r="AV248" s="251"/>
      <c r="AW248" s="251"/>
      <c r="AX248" s="251"/>
      <c r="AY248" s="251"/>
      <c r="AZ248" s="251"/>
      <c r="BA248" s="251"/>
      <c r="BB248" s="251"/>
      <c r="BC248" s="251"/>
      <c r="BD248" s="251"/>
      <c r="BE248" s="251"/>
      <c r="BF248" s="251"/>
      <c r="BG248" s="251"/>
      <c r="BJ248" s="38">
        <f>Раздел2!D249</f>
        <v>0</v>
      </c>
    </row>
    <row r="249" spans="2:62" ht="15.75" customHeight="1" x14ac:dyDescent="0.15">
      <c r="B249" s="210" t="s">
        <v>741</v>
      </c>
      <c r="C249" s="211" t="s">
        <v>729</v>
      </c>
      <c r="D249" s="76">
        <f t="shared" si="30"/>
        <v>0</v>
      </c>
      <c r="E249" s="76">
        <f t="shared" si="31"/>
        <v>0</v>
      </c>
      <c r="F249" s="76">
        <f t="shared" si="32"/>
        <v>0</v>
      </c>
      <c r="G249" s="76">
        <f t="shared" si="32"/>
        <v>0</v>
      </c>
      <c r="H249" s="76">
        <f t="shared" si="32"/>
        <v>0</v>
      </c>
      <c r="I249" s="76">
        <f t="shared" si="33"/>
        <v>0</v>
      </c>
      <c r="J249" s="224">
        <f>SUM(J250:J252)</f>
        <v>0</v>
      </c>
      <c r="K249" s="224">
        <f t="shared" ref="K249:BG249" si="40">SUM(K250:K252)</f>
        <v>0</v>
      </c>
      <c r="L249" s="224">
        <f t="shared" si="40"/>
        <v>0</v>
      </c>
      <c r="M249" s="224">
        <f t="shared" si="40"/>
        <v>0</v>
      </c>
      <c r="N249" s="224">
        <f t="shared" si="40"/>
        <v>0</v>
      </c>
      <c r="O249" s="224">
        <f t="shared" si="40"/>
        <v>0</v>
      </c>
      <c r="P249" s="224">
        <f t="shared" si="40"/>
        <v>0</v>
      </c>
      <c r="Q249" s="224">
        <f t="shared" si="40"/>
        <v>0</v>
      </c>
      <c r="R249" s="224">
        <f t="shared" si="40"/>
        <v>0</v>
      </c>
      <c r="S249" s="224">
        <f t="shared" si="40"/>
        <v>0</v>
      </c>
      <c r="T249" s="224">
        <f t="shared" si="40"/>
        <v>0</v>
      </c>
      <c r="U249" s="224">
        <f t="shared" si="40"/>
        <v>0</v>
      </c>
      <c r="V249" s="224">
        <f t="shared" si="40"/>
        <v>0</v>
      </c>
      <c r="W249" s="224">
        <f t="shared" si="40"/>
        <v>0</v>
      </c>
      <c r="X249" s="224">
        <f t="shared" si="40"/>
        <v>0</v>
      </c>
      <c r="Y249" s="224">
        <f t="shared" si="40"/>
        <v>0</v>
      </c>
      <c r="Z249" s="224">
        <f t="shared" si="40"/>
        <v>0</v>
      </c>
      <c r="AA249" s="224">
        <f t="shared" si="40"/>
        <v>0</v>
      </c>
      <c r="AB249" s="224">
        <f t="shared" si="40"/>
        <v>0</v>
      </c>
      <c r="AC249" s="224">
        <f t="shared" si="40"/>
        <v>0</v>
      </c>
      <c r="AD249" s="224">
        <f t="shared" si="40"/>
        <v>0</v>
      </c>
      <c r="AE249" s="224">
        <f t="shared" si="40"/>
        <v>0</v>
      </c>
      <c r="AF249" s="224">
        <f t="shared" si="40"/>
        <v>0</v>
      </c>
      <c r="AG249" s="224">
        <f t="shared" si="40"/>
        <v>0</v>
      </c>
      <c r="AH249" s="224">
        <f t="shared" si="40"/>
        <v>0</v>
      </c>
      <c r="AI249" s="224">
        <f t="shared" si="40"/>
        <v>0</v>
      </c>
      <c r="AJ249" s="224">
        <f t="shared" si="40"/>
        <v>0</v>
      </c>
      <c r="AK249" s="224">
        <f t="shared" si="40"/>
        <v>0</v>
      </c>
      <c r="AL249" s="224">
        <f t="shared" si="40"/>
        <v>0</v>
      </c>
      <c r="AM249" s="224">
        <f t="shared" si="40"/>
        <v>0</v>
      </c>
      <c r="AN249" s="224">
        <f t="shared" si="40"/>
        <v>0</v>
      </c>
      <c r="AO249" s="224">
        <f t="shared" si="40"/>
        <v>0</v>
      </c>
      <c r="AP249" s="224">
        <f t="shared" si="40"/>
        <v>0</v>
      </c>
      <c r="AQ249" s="224">
        <f t="shared" si="40"/>
        <v>0</v>
      </c>
      <c r="AR249" s="224">
        <f t="shared" si="40"/>
        <v>0</v>
      </c>
      <c r="AS249" s="224">
        <f t="shared" si="40"/>
        <v>0</v>
      </c>
      <c r="AT249" s="224">
        <f t="shared" si="40"/>
        <v>0</v>
      </c>
      <c r="AU249" s="224">
        <f t="shared" si="40"/>
        <v>0</v>
      </c>
      <c r="AV249" s="224">
        <f t="shared" si="40"/>
        <v>0</v>
      </c>
      <c r="AW249" s="224">
        <f t="shared" si="40"/>
        <v>0</v>
      </c>
      <c r="AX249" s="224">
        <f t="shared" si="40"/>
        <v>0</v>
      </c>
      <c r="AY249" s="224">
        <f t="shared" si="40"/>
        <v>0</v>
      </c>
      <c r="AZ249" s="224">
        <f t="shared" si="40"/>
        <v>0</v>
      </c>
      <c r="BA249" s="224">
        <f t="shared" si="40"/>
        <v>0</v>
      </c>
      <c r="BB249" s="224">
        <f t="shared" si="40"/>
        <v>0</v>
      </c>
      <c r="BC249" s="224">
        <f t="shared" si="40"/>
        <v>0</v>
      </c>
      <c r="BD249" s="224">
        <f t="shared" si="40"/>
        <v>0</v>
      </c>
      <c r="BE249" s="224">
        <f t="shared" si="40"/>
        <v>0</v>
      </c>
      <c r="BF249" s="224">
        <f t="shared" si="40"/>
        <v>0</v>
      </c>
      <c r="BG249" s="224">
        <f t="shared" si="40"/>
        <v>0</v>
      </c>
      <c r="BJ249" s="38">
        <f>Раздел2!D250</f>
        <v>0</v>
      </c>
    </row>
    <row r="250" spans="2:62" ht="15.75" customHeight="1" x14ac:dyDescent="0.15">
      <c r="B250" s="213" t="s">
        <v>740</v>
      </c>
      <c r="C250" s="211" t="s">
        <v>730</v>
      </c>
      <c r="D250" s="76">
        <f t="shared" si="30"/>
        <v>0</v>
      </c>
      <c r="E250" s="76">
        <f t="shared" si="31"/>
        <v>0</v>
      </c>
      <c r="F250" s="76">
        <f t="shared" si="32"/>
        <v>0</v>
      </c>
      <c r="G250" s="76">
        <f t="shared" si="32"/>
        <v>0</v>
      </c>
      <c r="H250" s="76">
        <f t="shared" si="32"/>
        <v>0</v>
      </c>
      <c r="I250" s="76">
        <f t="shared" si="33"/>
        <v>0</v>
      </c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I250" s="251"/>
      <c r="AJ250" s="251"/>
      <c r="AK250" s="251"/>
      <c r="AL250" s="251"/>
      <c r="AM250" s="251"/>
      <c r="AN250" s="251"/>
      <c r="AO250" s="251"/>
      <c r="AP250" s="251"/>
      <c r="AQ250" s="251"/>
      <c r="AR250" s="251"/>
      <c r="AS250" s="251"/>
      <c r="AT250" s="251"/>
      <c r="AU250" s="251"/>
      <c r="AV250" s="251"/>
      <c r="AW250" s="251"/>
      <c r="AX250" s="251"/>
      <c r="AY250" s="251"/>
      <c r="AZ250" s="251"/>
      <c r="BA250" s="251"/>
      <c r="BB250" s="251"/>
      <c r="BC250" s="251"/>
      <c r="BD250" s="251"/>
      <c r="BE250" s="251"/>
      <c r="BF250" s="251"/>
      <c r="BG250" s="251"/>
      <c r="BJ250" s="38">
        <f>Раздел2!D251</f>
        <v>0</v>
      </c>
    </row>
    <row r="251" spans="2:62" ht="15.75" customHeight="1" x14ac:dyDescent="0.15">
      <c r="B251" s="213" t="s">
        <v>289</v>
      </c>
      <c r="C251" s="211" t="s">
        <v>731</v>
      </c>
      <c r="D251" s="76">
        <f t="shared" si="30"/>
        <v>0</v>
      </c>
      <c r="E251" s="76">
        <f t="shared" si="31"/>
        <v>0</v>
      </c>
      <c r="F251" s="76">
        <f t="shared" si="32"/>
        <v>0</v>
      </c>
      <c r="G251" s="76">
        <f t="shared" si="32"/>
        <v>0</v>
      </c>
      <c r="H251" s="76">
        <f t="shared" si="32"/>
        <v>0</v>
      </c>
      <c r="I251" s="76">
        <f t="shared" si="33"/>
        <v>0</v>
      </c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1"/>
      <c r="AU251" s="251"/>
      <c r="AV251" s="251"/>
      <c r="AW251" s="251"/>
      <c r="AX251" s="251"/>
      <c r="AY251" s="251"/>
      <c r="AZ251" s="251"/>
      <c r="BA251" s="251"/>
      <c r="BB251" s="251"/>
      <c r="BC251" s="251"/>
      <c r="BD251" s="251"/>
      <c r="BE251" s="251"/>
      <c r="BF251" s="251"/>
      <c r="BG251" s="251"/>
      <c r="BJ251" s="38">
        <f>Раздел2!D252</f>
        <v>0</v>
      </c>
    </row>
    <row r="252" spans="2:62" ht="15.75" customHeight="1" x14ac:dyDescent="0.15">
      <c r="B252" s="213" t="s">
        <v>492</v>
      </c>
      <c r="C252" s="211" t="s">
        <v>732</v>
      </c>
      <c r="D252" s="76">
        <f t="shared" si="30"/>
        <v>0</v>
      </c>
      <c r="E252" s="76">
        <f t="shared" si="31"/>
        <v>0</v>
      </c>
      <c r="F252" s="76">
        <f t="shared" si="32"/>
        <v>0</v>
      </c>
      <c r="G252" s="76">
        <f t="shared" si="32"/>
        <v>0</v>
      </c>
      <c r="H252" s="76">
        <f t="shared" si="32"/>
        <v>0</v>
      </c>
      <c r="I252" s="76">
        <f t="shared" si="33"/>
        <v>0</v>
      </c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  <c r="AL252" s="251"/>
      <c r="AM252" s="251"/>
      <c r="AN252" s="251"/>
      <c r="AO252" s="251"/>
      <c r="AP252" s="251"/>
      <c r="AQ252" s="251"/>
      <c r="AR252" s="251"/>
      <c r="AS252" s="251"/>
      <c r="AT252" s="251"/>
      <c r="AU252" s="251"/>
      <c r="AV252" s="251"/>
      <c r="AW252" s="251"/>
      <c r="AX252" s="251"/>
      <c r="AY252" s="251"/>
      <c r="AZ252" s="251"/>
      <c r="BA252" s="251"/>
      <c r="BB252" s="251"/>
      <c r="BC252" s="251"/>
      <c r="BD252" s="251"/>
      <c r="BE252" s="251"/>
      <c r="BF252" s="251"/>
      <c r="BG252" s="251"/>
      <c r="BJ252" s="38">
        <f>Раздел2!D253</f>
        <v>0</v>
      </c>
    </row>
    <row r="253" spans="2:62" ht="15.75" customHeight="1" x14ac:dyDescent="0.15">
      <c r="B253" s="210" t="s">
        <v>72</v>
      </c>
      <c r="C253" s="211" t="s">
        <v>733</v>
      </c>
      <c r="D253" s="76">
        <f t="shared" si="30"/>
        <v>0</v>
      </c>
      <c r="E253" s="76">
        <f t="shared" si="31"/>
        <v>0</v>
      </c>
      <c r="F253" s="76">
        <f t="shared" si="32"/>
        <v>0</v>
      </c>
      <c r="G253" s="76">
        <f t="shared" si="32"/>
        <v>0</v>
      </c>
      <c r="H253" s="76">
        <f t="shared" si="32"/>
        <v>0</v>
      </c>
      <c r="I253" s="76">
        <f t="shared" si="33"/>
        <v>0</v>
      </c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  <c r="AL253" s="251"/>
      <c r="AM253" s="251"/>
      <c r="AN253" s="251"/>
      <c r="AO253" s="251"/>
      <c r="AP253" s="251"/>
      <c r="AQ253" s="251"/>
      <c r="AR253" s="251"/>
      <c r="AS253" s="251"/>
      <c r="AT253" s="251"/>
      <c r="AU253" s="251"/>
      <c r="AV253" s="251"/>
      <c r="AW253" s="251"/>
      <c r="AX253" s="251"/>
      <c r="AY253" s="251"/>
      <c r="AZ253" s="251"/>
      <c r="BA253" s="251"/>
      <c r="BB253" s="251"/>
      <c r="BC253" s="251"/>
      <c r="BD253" s="251"/>
      <c r="BE253" s="251"/>
      <c r="BF253" s="251"/>
      <c r="BG253" s="251"/>
      <c r="BJ253" s="38">
        <f>Раздел2!D254</f>
        <v>0</v>
      </c>
    </row>
    <row r="254" spans="2:62" ht="12.75" x14ac:dyDescent="0.15">
      <c r="B254" s="210" t="s">
        <v>73</v>
      </c>
      <c r="C254" s="211" t="s">
        <v>822</v>
      </c>
      <c r="D254" s="76">
        <f t="shared" si="30"/>
        <v>0</v>
      </c>
      <c r="E254" s="76">
        <f t="shared" si="31"/>
        <v>0</v>
      </c>
      <c r="F254" s="76">
        <f t="shared" si="32"/>
        <v>0</v>
      </c>
      <c r="G254" s="76">
        <f t="shared" si="32"/>
        <v>0</v>
      </c>
      <c r="H254" s="76">
        <f t="shared" si="32"/>
        <v>0</v>
      </c>
      <c r="I254" s="76">
        <f t="shared" si="33"/>
        <v>0</v>
      </c>
      <c r="J254" s="251"/>
      <c r="K254" s="251"/>
      <c r="L254" s="251"/>
      <c r="M254" s="251"/>
      <c r="N254" s="251"/>
      <c r="O254" s="218"/>
      <c r="P254" s="218"/>
      <c r="Q254" s="218"/>
      <c r="R254" s="218"/>
      <c r="S254" s="218"/>
      <c r="T254" s="251"/>
      <c r="U254" s="251"/>
      <c r="V254" s="251"/>
      <c r="W254" s="251"/>
      <c r="X254" s="251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18"/>
      <c r="AU254" s="218"/>
      <c r="AV254" s="218"/>
      <c r="AW254" s="218"/>
      <c r="AX254" s="218"/>
      <c r="AY254" s="218"/>
      <c r="AZ254" s="218"/>
      <c r="BA254" s="218"/>
      <c r="BB254" s="218"/>
      <c r="BC254" s="218"/>
      <c r="BD254" s="218"/>
      <c r="BE254" s="218"/>
      <c r="BF254" s="218"/>
      <c r="BG254" s="218"/>
      <c r="BJ254" s="38">
        <f>Раздел2!D255</f>
        <v>1</v>
      </c>
    </row>
    <row r="255" spans="2:62" ht="12.75" x14ac:dyDescent="0.15">
      <c r="B255" s="210" t="s">
        <v>493</v>
      </c>
      <c r="C255" s="211" t="s">
        <v>823</v>
      </c>
      <c r="D255" s="76">
        <f t="shared" si="30"/>
        <v>0</v>
      </c>
      <c r="E255" s="76">
        <f t="shared" si="31"/>
        <v>0</v>
      </c>
      <c r="F255" s="76">
        <f t="shared" si="32"/>
        <v>0</v>
      </c>
      <c r="G255" s="76">
        <f t="shared" si="32"/>
        <v>0</v>
      </c>
      <c r="H255" s="76">
        <f t="shared" si="32"/>
        <v>0</v>
      </c>
      <c r="I255" s="76">
        <f t="shared" si="33"/>
        <v>0</v>
      </c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  <c r="AI255" s="251"/>
      <c r="AJ255" s="251"/>
      <c r="AK255" s="251"/>
      <c r="AL255" s="251"/>
      <c r="AM255" s="251"/>
      <c r="AN255" s="251"/>
      <c r="AO255" s="251"/>
      <c r="AP255" s="251"/>
      <c r="AQ255" s="251"/>
      <c r="AR255" s="251"/>
      <c r="AS255" s="251"/>
      <c r="AT255" s="251"/>
      <c r="AU255" s="251"/>
      <c r="AV255" s="251"/>
      <c r="AW255" s="251"/>
      <c r="AX255" s="251"/>
      <c r="AY255" s="251"/>
      <c r="AZ255" s="251"/>
      <c r="BA255" s="251"/>
      <c r="BB255" s="251"/>
      <c r="BC255" s="251"/>
      <c r="BD255" s="251"/>
      <c r="BE255" s="251"/>
      <c r="BF255" s="251"/>
      <c r="BG255" s="251"/>
      <c r="BJ255" s="38">
        <f>Раздел2!D256</f>
        <v>0</v>
      </c>
    </row>
    <row r="256" spans="2:62" ht="12.75" x14ac:dyDescent="0.15">
      <c r="B256" s="210" t="s">
        <v>278</v>
      </c>
      <c r="C256" s="211" t="s">
        <v>824</v>
      </c>
      <c r="D256" s="76">
        <f t="shared" si="30"/>
        <v>0</v>
      </c>
      <c r="E256" s="76">
        <f t="shared" si="31"/>
        <v>0</v>
      </c>
      <c r="F256" s="76">
        <f t="shared" si="32"/>
        <v>0</v>
      </c>
      <c r="G256" s="76">
        <f t="shared" si="32"/>
        <v>0</v>
      </c>
      <c r="H256" s="76">
        <f t="shared" si="32"/>
        <v>0</v>
      </c>
      <c r="I256" s="76">
        <f t="shared" si="33"/>
        <v>0</v>
      </c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  <c r="AL256" s="251"/>
      <c r="AM256" s="251"/>
      <c r="AN256" s="251"/>
      <c r="AO256" s="251"/>
      <c r="AP256" s="251"/>
      <c r="AQ256" s="251"/>
      <c r="AR256" s="251"/>
      <c r="AS256" s="251"/>
      <c r="AT256" s="251"/>
      <c r="AU256" s="251"/>
      <c r="AV256" s="251"/>
      <c r="AW256" s="251"/>
      <c r="AX256" s="251"/>
      <c r="AY256" s="251"/>
      <c r="AZ256" s="251"/>
      <c r="BA256" s="251"/>
      <c r="BB256" s="251"/>
      <c r="BC256" s="251"/>
      <c r="BD256" s="251"/>
      <c r="BE256" s="251"/>
      <c r="BF256" s="251"/>
      <c r="BG256" s="251"/>
      <c r="BJ256" s="38">
        <f>Раздел2!D257</f>
        <v>0</v>
      </c>
    </row>
    <row r="257" spans="2:62" ht="12.75" x14ac:dyDescent="0.15">
      <c r="B257" s="210" t="s">
        <v>74</v>
      </c>
      <c r="C257" s="211" t="s">
        <v>825</v>
      </c>
      <c r="D257" s="76">
        <f t="shared" si="30"/>
        <v>0</v>
      </c>
      <c r="E257" s="76">
        <f t="shared" si="31"/>
        <v>0</v>
      </c>
      <c r="F257" s="76">
        <f t="shared" si="32"/>
        <v>0</v>
      </c>
      <c r="G257" s="76">
        <f t="shared" si="32"/>
        <v>0</v>
      </c>
      <c r="H257" s="76">
        <f t="shared" si="32"/>
        <v>0</v>
      </c>
      <c r="I257" s="76">
        <f t="shared" si="33"/>
        <v>0</v>
      </c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  <c r="AL257" s="251"/>
      <c r="AM257" s="251"/>
      <c r="AN257" s="251"/>
      <c r="AO257" s="251"/>
      <c r="AP257" s="251"/>
      <c r="AQ257" s="251"/>
      <c r="AR257" s="251"/>
      <c r="AS257" s="251"/>
      <c r="AT257" s="251"/>
      <c r="AU257" s="251"/>
      <c r="AV257" s="251"/>
      <c r="AW257" s="251"/>
      <c r="AX257" s="251"/>
      <c r="AY257" s="251"/>
      <c r="AZ257" s="251"/>
      <c r="BA257" s="251"/>
      <c r="BB257" s="251"/>
      <c r="BC257" s="251"/>
      <c r="BD257" s="251"/>
      <c r="BE257" s="251"/>
      <c r="BF257" s="251"/>
      <c r="BG257" s="251"/>
      <c r="BJ257" s="38">
        <f>Раздел2!D258</f>
        <v>0</v>
      </c>
    </row>
    <row r="258" spans="2:62" ht="12.75" x14ac:dyDescent="0.15">
      <c r="B258" s="210" t="s">
        <v>75</v>
      </c>
      <c r="C258" s="211" t="s">
        <v>826</v>
      </c>
      <c r="D258" s="76">
        <f t="shared" si="30"/>
        <v>0</v>
      </c>
      <c r="E258" s="76">
        <f t="shared" si="31"/>
        <v>0</v>
      </c>
      <c r="F258" s="76">
        <f t="shared" si="32"/>
        <v>0</v>
      </c>
      <c r="G258" s="76">
        <f t="shared" si="32"/>
        <v>0</v>
      </c>
      <c r="H258" s="76">
        <f t="shared" si="32"/>
        <v>0</v>
      </c>
      <c r="I258" s="76">
        <f t="shared" si="33"/>
        <v>0</v>
      </c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251"/>
      <c r="AU258" s="251"/>
      <c r="AV258" s="251"/>
      <c r="AW258" s="251"/>
      <c r="AX258" s="251"/>
      <c r="AY258" s="251"/>
      <c r="AZ258" s="251"/>
      <c r="BA258" s="251"/>
      <c r="BB258" s="251"/>
      <c r="BC258" s="251"/>
      <c r="BD258" s="251"/>
      <c r="BE258" s="251"/>
      <c r="BF258" s="251"/>
      <c r="BG258" s="251"/>
      <c r="BJ258" s="38">
        <f>Раздел2!D259</f>
        <v>0</v>
      </c>
    </row>
    <row r="259" spans="2:62" ht="12.75" x14ac:dyDescent="0.15">
      <c r="B259" s="210" t="s">
        <v>755</v>
      </c>
      <c r="C259" s="211" t="s">
        <v>827</v>
      </c>
      <c r="D259" s="76">
        <f t="shared" si="30"/>
        <v>0</v>
      </c>
      <c r="E259" s="76">
        <f t="shared" si="31"/>
        <v>0</v>
      </c>
      <c r="F259" s="76">
        <f t="shared" si="32"/>
        <v>0</v>
      </c>
      <c r="G259" s="76">
        <f t="shared" si="32"/>
        <v>0</v>
      </c>
      <c r="H259" s="76">
        <f t="shared" si="32"/>
        <v>0</v>
      </c>
      <c r="I259" s="76">
        <f t="shared" si="33"/>
        <v>0</v>
      </c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1"/>
      <c r="AH259" s="251"/>
      <c r="AI259" s="251"/>
      <c r="AJ259" s="251"/>
      <c r="AK259" s="251"/>
      <c r="AL259" s="251"/>
      <c r="AM259" s="251"/>
      <c r="AN259" s="251"/>
      <c r="AO259" s="251"/>
      <c r="AP259" s="251"/>
      <c r="AQ259" s="251"/>
      <c r="AR259" s="251"/>
      <c r="AS259" s="251"/>
      <c r="AT259" s="251"/>
      <c r="AU259" s="251"/>
      <c r="AV259" s="251"/>
      <c r="AW259" s="251"/>
      <c r="AX259" s="251"/>
      <c r="AY259" s="251"/>
      <c r="AZ259" s="251"/>
      <c r="BA259" s="251"/>
      <c r="BB259" s="251"/>
      <c r="BC259" s="251"/>
      <c r="BD259" s="251"/>
      <c r="BE259" s="251"/>
      <c r="BF259" s="251"/>
      <c r="BG259" s="251"/>
      <c r="BJ259" s="38">
        <f>Раздел2!D260</f>
        <v>0</v>
      </c>
    </row>
    <row r="260" spans="2:62" ht="12.75" x14ac:dyDescent="0.15">
      <c r="B260" s="210" t="s">
        <v>268</v>
      </c>
      <c r="C260" s="211" t="s">
        <v>828</v>
      </c>
      <c r="D260" s="76">
        <f t="shared" si="30"/>
        <v>0</v>
      </c>
      <c r="E260" s="76">
        <f t="shared" si="31"/>
        <v>0</v>
      </c>
      <c r="F260" s="76">
        <f t="shared" si="32"/>
        <v>0</v>
      </c>
      <c r="G260" s="76">
        <f t="shared" si="32"/>
        <v>0</v>
      </c>
      <c r="H260" s="76">
        <f t="shared" si="32"/>
        <v>0</v>
      </c>
      <c r="I260" s="76">
        <f t="shared" si="33"/>
        <v>0</v>
      </c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1"/>
      <c r="AH260" s="251"/>
      <c r="AI260" s="251"/>
      <c r="AJ260" s="251"/>
      <c r="AK260" s="251"/>
      <c r="AL260" s="251"/>
      <c r="AM260" s="251"/>
      <c r="AN260" s="251"/>
      <c r="AO260" s="251"/>
      <c r="AP260" s="251"/>
      <c r="AQ260" s="251"/>
      <c r="AR260" s="251"/>
      <c r="AS260" s="251"/>
      <c r="AT260" s="251"/>
      <c r="AU260" s="251"/>
      <c r="AV260" s="251"/>
      <c r="AW260" s="251"/>
      <c r="AX260" s="251"/>
      <c r="AY260" s="251"/>
      <c r="AZ260" s="251"/>
      <c r="BA260" s="251"/>
      <c r="BB260" s="251"/>
      <c r="BC260" s="251"/>
      <c r="BD260" s="251"/>
      <c r="BE260" s="251"/>
      <c r="BF260" s="251"/>
      <c r="BG260" s="251"/>
      <c r="BJ260" s="38">
        <f>Раздел2!D261</f>
        <v>0</v>
      </c>
    </row>
    <row r="261" spans="2:62" ht="12.75" x14ac:dyDescent="0.15">
      <c r="B261" s="210" t="s">
        <v>269</v>
      </c>
      <c r="C261" s="211" t="s">
        <v>829</v>
      </c>
      <c r="D261" s="76">
        <f t="shared" si="30"/>
        <v>0</v>
      </c>
      <c r="E261" s="76">
        <f t="shared" si="31"/>
        <v>0</v>
      </c>
      <c r="F261" s="76">
        <f t="shared" si="32"/>
        <v>0</v>
      </c>
      <c r="G261" s="76">
        <f t="shared" si="32"/>
        <v>0</v>
      </c>
      <c r="H261" s="76">
        <f t="shared" si="32"/>
        <v>0</v>
      </c>
      <c r="I261" s="76">
        <f t="shared" si="33"/>
        <v>0</v>
      </c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251"/>
      <c r="AU261" s="251"/>
      <c r="AV261" s="251"/>
      <c r="AW261" s="251"/>
      <c r="AX261" s="251"/>
      <c r="AY261" s="251"/>
      <c r="AZ261" s="251"/>
      <c r="BA261" s="251"/>
      <c r="BB261" s="251"/>
      <c r="BC261" s="251"/>
      <c r="BD261" s="251"/>
      <c r="BE261" s="251"/>
      <c r="BF261" s="251"/>
      <c r="BG261" s="251"/>
      <c r="BJ261" s="38">
        <f>Раздел2!D262</f>
        <v>0</v>
      </c>
    </row>
    <row r="262" spans="2:62" ht="12.75" x14ac:dyDescent="0.15">
      <c r="B262" s="215" t="s">
        <v>116</v>
      </c>
      <c r="C262" s="211" t="s">
        <v>830</v>
      </c>
      <c r="D262" s="76">
        <f t="shared" si="30"/>
        <v>0</v>
      </c>
      <c r="E262" s="76">
        <f t="shared" si="31"/>
        <v>0</v>
      </c>
      <c r="F262" s="76">
        <f t="shared" si="32"/>
        <v>0</v>
      </c>
      <c r="G262" s="76">
        <f t="shared" si="32"/>
        <v>0</v>
      </c>
      <c r="H262" s="76">
        <f t="shared" si="32"/>
        <v>0</v>
      </c>
      <c r="I262" s="76">
        <f t="shared" si="33"/>
        <v>1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76">
        <f t="shared" ref="K262:BF262" si="41">SUM(K8:K19,K22:K25,K28:K32,K37:K40,K43:K48,K53:K55,K59:K68,K73:K82,K86:K92,K95:K99,K107:K121,K124:K129,K132,K137:K138,K144:K147,K152:K184,K190:K196,K201:K203,K207:K214,K217:K221,K226:K230,K237:K238,K243:K246,K249,K253:K261)</f>
        <v>0</v>
      </c>
      <c r="L262" s="76">
        <f t="shared" si="41"/>
        <v>0</v>
      </c>
      <c r="M262" s="76">
        <f t="shared" si="41"/>
        <v>0</v>
      </c>
      <c r="N262" s="76">
        <f t="shared" si="41"/>
        <v>0</v>
      </c>
      <c r="O262" s="76">
        <f t="shared" si="41"/>
        <v>0</v>
      </c>
      <c r="P262" s="76">
        <f t="shared" si="41"/>
        <v>0</v>
      </c>
      <c r="Q262" s="76">
        <f t="shared" si="41"/>
        <v>0</v>
      </c>
      <c r="R262" s="76">
        <f t="shared" si="41"/>
        <v>0</v>
      </c>
      <c r="S262" s="76">
        <f t="shared" si="41"/>
        <v>0</v>
      </c>
      <c r="T262" s="76">
        <f t="shared" si="41"/>
        <v>0</v>
      </c>
      <c r="U262" s="76">
        <f t="shared" si="41"/>
        <v>0</v>
      </c>
      <c r="V262" s="76">
        <f t="shared" si="41"/>
        <v>0</v>
      </c>
      <c r="W262" s="76">
        <f t="shared" si="41"/>
        <v>0</v>
      </c>
      <c r="X262" s="76">
        <f t="shared" si="41"/>
        <v>0</v>
      </c>
      <c r="Y262" s="76">
        <f t="shared" si="41"/>
        <v>0</v>
      </c>
      <c r="Z262" s="76">
        <f t="shared" si="41"/>
        <v>0</v>
      </c>
      <c r="AA262" s="76">
        <f t="shared" si="41"/>
        <v>0</v>
      </c>
      <c r="AB262" s="76">
        <f t="shared" si="41"/>
        <v>0</v>
      </c>
      <c r="AC262" s="76">
        <f t="shared" si="41"/>
        <v>0</v>
      </c>
      <c r="AD262" s="76">
        <f t="shared" si="41"/>
        <v>0</v>
      </c>
      <c r="AE262" s="76">
        <f t="shared" si="41"/>
        <v>0</v>
      </c>
      <c r="AF262" s="76">
        <f t="shared" si="41"/>
        <v>0</v>
      </c>
      <c r="AG262" s="76">
        <f t="shared" si="41"/>
        <v>0</v>
      </c>
      <c r="AH262" s="76">
        <f t="shared" si="41"/>
        <v>0</v>
      </c>
      <c r="AI262" s="76">
        <f t="shared" si="41"/>
        <v>0</v>
      </c>
      <c r="AJ262" s="76">
        <f t="shared" si="41"/>
        <v>0</v>
      </c>
      <c r="AK262" s="76">
        <f t="shared" si="41"/>
        <v>0</v>
      </c>
      <c r="AL262" s="76">
        <f t="shared" si="41"/>
        <v>0</v>
      </c>
      <c r="AM262" s="76">
        <f t="shared" si="41"/>
        <v>1</v>
      </c>
      <c r="AN262" s="76">
        <f t="shared" si="41"/>
        <v>0</v>
      </c>
      <c r="AO262" s="76">
        <f t="shared" si="41"/>
        <v>0</v>
      </c>
      <c r="AP262" s="76">
        <f t="shared" si="41"/>
        <v>0</v>
      </c>
      <c r="AQ262" s="76">
        <f t="shared" si="41"/>
        <v>0</v>
      </c>
      <c r="AR262" s="76">
        <f t="shared" si="41"/>
        <v>0</v>
      </c>
      <c r="AS262" s="76">
        <f t="shared" si="41"/>
        <v>0</v>
      </c>
      <c r="AT262" s="76">
        <f t="shared" si="41"/>
        <v>0</v>
      </c>
      <c r="AU262" s="76">
        <f t="shared" si="41"/>
        <v>0</v>
      </c>
      <c r="AV262" s="76">
        <f t="shared" si="41"/>
        <v>0</v>
      </c>
      <c r="AW262" s="76">
        <f t="shared" si="41"/>
        <v>0</v>
      </c>
      <c r="AX262" s="76">
        <f t="shared" si="41"/>
        <v>0</v>
      </c>
      <c r="AY262" s="76">
        <f t="shared" si="41"/>
        <v>0</v>
      </c>
      <c r="AZ262" s="76">
        <f t="shared" si="41"/>
        <v>0</v>
      </c>
      <c r="BA262" s="76">
        <f t="shared" si="41"/>
        <v>0</v>
      </c>
      <c r="BB262" s="76">
        <f t="shared" si="41"/>
        <v>0</v>
      </c>
      <c r="BC262" s="76">
        <f t="shared" si="41"/>
        <v>0</v>
      </c>
      <c r="BD262" s="76">
        <f t="shared" si="41"/>
        <v>0</v>
      </c>
      <c r="BE262" s="76">
        <f t="shared" si="41"/>
        <v>0</v>
      </c>
      <c r="BF262" s="76">
        <f t="shared" si="41"/>
        <v>0</v>
      </c>
      <c r="BG262" s="76">
        <f>SUM(BG8:BG19,BG22:BG25,BG28:BG32,BG37:BG40,BG43:BG48,BG53:BG55,BG59:BG68,BG73:BG82,BG86:BG92,BG95:BG99,BG107:BG121,BG124:BG129,BG132,BG137:BG138,BG144:BG147,BG152:BG184,BG190:BG196,BG201:BG203,BG207:BG214,BG217:BG221,BG226:BG230,BG237:BG238,BG243:BG246,BG249,BG253:BG261)</f>
        <v>0</v>
      </c>
      <c r="BJ262" s="38">
        <f>Раздел2!D263</f>
        <v>11</v>
      </c>
    </row>
  </sheetData>
  <sheetProtection password="EBEE" sheet="1" objects="1" scenarios="1" selectLockedCells="1"/>
  <mergeCells count="21">
    <mergeCell ref="A1:A123"/>
    <mergeCell ref="B3:B6"/>
    <mergeCell ref="C3:C6"/>
    <mergeCell ref="B1:AH1"/>
    <mergeCell ref="Y2:AH2"/>
    <mergeCell ref="O4:S5"/>
    <mergeCell ref="BH1:BH123"/>
    <mergeCell ref="BJ3:BJ6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D3:AH3"/>
    <mergeCell ref="D4:I5"/>
  </mergeCells>
  <dataValidations count="1">
    <dataValidation type="whole" operator="lessThan" allowBlank="1" showInputMessage="1" showErrorMessage="1" sqref="J8:BG17 J18:BG18 J20:BG24 J26:BG31 J33:BG39 J41:BG47 J49:BG54 J56:BG67 J69:BG81 J83:BG91 J93:BG98 J100:BG120 J123:BG128 J122:BG122 J130:BG131 J133:BG137 J139:BG146 J148:BG176 J177:BG183 J185:BG195 J197:BG202 J204:BG213 J215:BG220 J222:BG229 J231:BF237 J239:BG245 BG231:BG237 J247:BG248 J250:BG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2" fitToWidth="2" fitToHeight="15" pageOrder="overThenDown" orientation="landscape" r:id="rId1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287</vt:i4>
      </vt:variant>
    </vt:vector>
  </HeadingPairs>
  <TitlesOfParts>
    <vt:vector size="301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Р5_табл_шапка_гр04</vt:lpstr>
      <vt:lpstr>Р5_табл_шапка_гр13</vt:lpstr>
      <vt:lpstr>Р5_табл_шапка_гр23</vt:lpstr>
      <vt:lpstr>Р5_табл_шапка_гр33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Пользователь Windows</cp:lastModifiedBy>
  <cp:lastPrinted>2020-01-16T07:06:56Z</cp:lastPrinted>
  <dcterms:created xsi:type="dcterms:W3CDTF">2012-10-18T07:04:17Z</dcterms:created>
  <dcterms:modified xsi:type="dcterms:W3CDTF">2020-02-10T11:50:06Z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